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https://kise-my.sharepoint.com/personal/cecilia_haddad_ringborg_ki_se/Documents/Desktop/"/>
    </mc:Choice>
  </mc:AlternateContent>
  <xr:revisionPtr revIDLastSave="3" documentId="8_{3FEC3BBC-5CB2-47C3-8BE1-9102DC34138A}" xr6:coauthVersionLast="47" xr6:coauthVersionMax="47" xr10:uidLastSave="{AFFEE466-F0C2-4DCC-9A8F-C6C6787A4E72}"/>
  <bookViews>
    <workbookView xWindow="-108" yWindow="-108" windowWidth="23256" windowHeight="12576" xr2:uid="{00000000-000D-0000-FFFF-FFFF00000000}"/>
  </bookViews>
  <sheets>
    <sheet name="METODE" sheetId="2" r:id="rId1"/>
    <sheet name="UDREGNINGER"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2" l="1"/>
  <c r="L5" i="2" s="1"/>
  <c r="D6" i="2"/>
  <c r="L6" i="2" s="1"/>
  <c r="D7" i="2"/>
  <c r="L7" i="2" s="1"/>
  <c r="D8" i="2"/>
  <c r="L8" i="2" s="1"/>
  <c r="D9" i="2"/>
  <c r="L9" i="2" s="1"/>
  <c r="D10" i="2"/>
  <c r="L10" i="2" s="1"/>
  <c r="D11" i="2"/>
  <c r="L11" i="2" s="1"/>
  <c r="D12" i="2"/>
  <c r="L12" i="2" s="1"/>
  <c r="D13" i="2"/>
  <c r="L13" i="2" s="1"/>
  <c r="D14" i="2"/>
  <c r="L14" i="2" s="1"/>
  <c r="D15" i="2"/>
  <c r="L15" i="2" s="1"/>
  <c r="D4" i="2"/>
  <c r="L4" i="2" s="1"/>
  <c r="G5" i="1"/>
  <c r="G6" i="1"/>
  <c r="G7" i="1"/>
  <c r="G8" i="1"/>
  <c r="G9" i="1"/>
  <c r="G10" i="1"/>
  <c r="G11" i="1"/>
  <c r="G12" i="1"/>
  <c r="G13" i="1"/>
  <c r="H26" i="1"/>
  <c r="H27" i="1"/>
  <c r="H28" i="1"/>
  <c r="H29" i="1"/>
  <c r="H30" i="1"/>
  <c r="H31" i="1"/>
  <c r="H32" i="1"/>
  <c r="H33" i="1"/>
  <c r="H25" i="1"/>
</calcChain>
</file>

<file path=xl/sharedStrings.xml><?xml version="1.0" encoding="utf-8"?>
<sst xmlns="http://schemas.openxmlformats.org/spreadsheetml/2006/main" count="20" uniqueCount="17">
  <si>
    <t>1 Rep Max Percentages</t>
  </si>
  <si>
    <t>REps</t>
  </si>
  <si>
    <t>% of 1RM</t>
  </si>
  <si>
    <t>Decimal</t>
  </si>
  <si>
    <t>ENTER HERE: weight lifted</t>
  </si>
  <si>
    <t>maximum repetitions w/ weight lifted</t>
  </si>
  <si>
    <t>1 RM</t>
  </si>
  <si>
    <t>USING THE TABLE</t>
  </si>
  <si>
    <t>Find the number of reps to concentric failure that you can perform with a certain weight. In other words, if you can only do eight reps with a certain weight and could not possibly do another full rep, that is your point of failure. Find the percentage associated with that number of repetitions from the table above.</t>
  </si>
  <si>
    <t>Now, divide the weight you can do by that percentage using decimals (for example, 83 percent equals .83) and that will give you an approximation of your one repetition maximum. For example, if you can perform 10 reps with 175 lbs. in the bench press, that means that 175 lbs. is 75% (0.75) of your one repetition maximum. So you would take 175 divided by .75 and that would equal 233 lbs. You should probably use your calculator, we knew a guy who did it in his head and said he could bench 3,000 lbs... Good luck!</t>
  </si>
  <si>
    <t>This method is based on a formula from "Maximum based on reps" by J. Lander, published in 1985 in an NSCA journal.</t>
  </si>
  <si>
    <t>% af 1 RM</t>
  </si>
  <si>
    <t>vægt</t>
  </si>
  <si>
    <t>gentagelser</t>
  </si>
  <si>
    <t>stigning i 1RM pr vægt</t>
  </si>
  <si>
    <t>Vægt løftet</t>
  </si>
  <si>
    <t>Antal gentagelser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</si>
</sst>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b/>
      <sz val="13.5"/>
      <color theme="1"/>
      <name val="Calibri"/>
      <family val="2"/>
      <scheme val="minor"/>
    </font>
    <font>
      <sz val="14"/>
      <color theme="1"/>
      <name val="Calibri"/>
      <family val="2"/>
      <scheme val="minor"/>
    </font>
    <font>
      <b/>
      <sz val="14"/>
      <color theme="1"/>
      <name val="Calibri"/>
      <family val="2"/>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bottom style="thin">
        <color indexed="64"/>
      </bottom>
      <diagonal/>
    </border>
  </borders>
  <cellStyleXfs count="1">
    <xf numFmtId="0" fontId="0" fillId="0" borderId="0"/>
  </cellStyleXfs>
  <cellXfs count="27">
    <xf numFmtId="0" fontId="0" fillId="0" borderId="0" xfId="0"/>
    <xf numFmtId="1" fontId="0" fillId="0" borderId="0" xfId="0" applyNumberFormat="1"/>
    <xf numFmtId="0" fontId="1" fillId="0" borderId="0" xfId="0" applyFont="1" applyAlignment="1">
      <alignment horizontal="center" vertical="center"/>
    </xf>
    <xf numFmtId="0" fontId="0" fillId="0" borderId="0" xfId="0"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164" fontId="2" fillId="0" borderId="9" xfId="0" applyNumberFormat="1" applyFont="1"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164" fontId="2" fillId="0" borderId="13" xfId="0" applyNumberFormat="1" applyFont="1" applyBorder="1" applyAlignment="1">
      <alignment horizontal="center" vertical="center"/>
    </xf>
    <xf numFmtId="0" fontId="0" fillId="0" borderId="0" xfId="0"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7.5010359791169962E-2"/>
                  <c:y val="0.38536459770305875"/>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trendlineLbl>
          </c:trendline>
          <c:xVal>
            <c:numRef>
              <c:f>UDREGNINGER!$K$4:$K$13</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UDREGNINGER!$L$4:$L$13</c:f>
              <c:numCache>
                <c:formatCode>General</c:formatCode>
                <c:ptCount val="10"/>
                <c:pt idx="0">
                  <c:v>100</c:v>
                </c:pt>
                <c:pt idx="1">
                  <c:v>103</c:v>
                </c:pt>
                <c:pt idx="2">
                  <c:v>106</c:v>
                </c:pt>
                <c:pt idx="3">
                  <c:v>109</c:v>
                </c:pt>
                <c:pt idx="4">
                  <c:v>113</c:v>
                </c:pt>
                <c:pt idx="5">
                  <c:v>116</c:v>
                </c:pt>
                <c:pt idx="6">
                  <c:v>120</c:v>
                </c:pt>
                <c:pt idx="7">
                  <c:v>124</c:v>
                </c:pt>
                <c:pt idx="8">
                  <c:v>129</c:v>
                </c:pt>
                <c:pt idx="9">
                  <c:v>133</c:v>
                </c:pt>
              </c:numCache>
            </c:numRef>
          </c:yVal>
          <c:smooth val="0"/>
          <c:extLst>
            <c:ext xmlns:c16="http://schemas.microsoft.com/office/drawing/2014/chart" uri="{C3380CC4-5D6E-409C-BE32-E72D297353CC}">
              <c16:uniqueId val="{00000001-45A8-4F70-B5A5-A681E183AE34}"/>
            </c:ext>
          </c:extLst>
        </c:ser>
        <c:dLbls>
          <c:showLegendKey val="0"/>
          <c:showVal val="0"/>
          <c:showCatName val="0"/>
          <c:showSerName val="0"/>
          <c:showPercent val="0"/>
          <c:showBubbleSize val="0"/>
        </c:dLbls>
        <c:axId val="1558542752"/>
        <c:axId val="1558556352"/>
      </c:scatterChart>
      <c:valAx>
        <c:axId val="155854275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558556352"/>
        <c:crosses val="autoZero"/>
        <c:crossBetween val="midCat"/>
      </c:valAx>
      <c:valAx>
        <c:axId val="15585563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55854275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1.0775030791736303E-2"/>
                  <c:y val="0.20172765118142727"/>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trendlineLbl>
          </c:trendline>
          <c:xVal>
            <c:numRef>
              <c:f>UDREGNINGER!$K$14:$K$23</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UDREGNINGER!$L$14:$L$23</c:f>
              <c:numCache>
                <c:formatCode>General</c:formatCode>
                <c:ptCount val="10"/>
                <c:pt idx="0">
                  <c:v>50</c:v>
                </c:pt>
                <c:pt idx="1">
                  <c:v>51</c:v>
                </c:pt>
                <c:pt idx="2">
                  <c:v>53</c:v>
                </c:pt>
                <c:pt idx="3">
                  <c:v>55</c:v>
                </c:pt>
                <c:pt idx="4">
                  <c:v>56</c:v>
                </c:pt>
                <c:pt idx="5">
                  <c:v>58</c:v>
                </c:pt>
                <c:pt idx="6">
                  <c:v>60</c:v>
                </c:pt>
                <c:pt idx="7">
                  <c:v>62</c:v>
                </c:pt>
                <c:pt idx="8">
                  <c:v>64</c:v>
                </c:pt>
                <c:pt idx="9">
                  <c:v>67</c:v>
                </c:pt>
              </c:numCache>
            </c:numRef>
          </c:yVal>
          <c:smooth val="0"/>
          <c:extLst>
            <c:ext xmlns:c16="http://schemas.microsoft.com/office/drawing/2014/chart" uri="{C3380CC4-5D6E-409C-BE32-E72D297353CC}">
              <c16:uniqueId val="{00000001-9080-4FA8-829E-D7AF6B96B195}"/>
            </c:ext>
          </c:extLst>
        </c:ser>
        <c:dLbls>
          <c:showLegendKey val="0"/>
          <c:showVal val="0"/>
          <c:showCatName val="0"/>
          <c:showSerName val="0"/>
          <c:showPercent val="0"/>
          <c:showBubbleSize val="0"/>
        </c:dLbls>
        <c:axId val="1558544384"/>
        <c:axId val="1558562336"/>
      </c:scatterChart>
      <c:valAx>
        <c:axId val="15585443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558562336"/>
        <c:crosses val="autoZero"/>
        <c:crossBetween val="midCat"/>
      </c:valAx>
      <c:valAx>
        <c:axId val="15585623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55854438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1.0352501866363224E-2"/>
                  <c:y val="0.1986360073355655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trendlineLbl>
          </c:trendline>
          <c:xVal>
            <c:numRef>
              <c:f>UDREGNINGER!$K$24:$K$33</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UDREGNINGER!$L$24:$L$33</c:f>
              <c:numCache>
                <c:formatCode>General</c:formatCode>
                <c:ptCount val="10"/>
                <c:pt idx="0">
                  <c:v>10000</c:v>
                </c:pt>
                <c:pt idx="1">
                  <c:v>10286</c:v>
                </c:pt>
                <c:pt idx="2">
                  <c:v>10589</c:v>
                </c:pt>
                <c:pt idx="3">
                  <c:v>10910</c:v>
                </c:pt>
                <c:pt idx="4">
                  <c:v>11251</c:v>
                </c:pt>
                <c:pt idx="5">
                  <c:v>11614</c:v>
                </c:pt>
                <c:pt idx="6">
                  <c:v>12002</c:v>
                </c:pt>
                <c:pt idx="7">
                  <c:v>12416</c:v>
                </c:pt>
                <c:pt idx="8">
                  <c:v>12860</c:v>
                </c:pt>
                <c:pt idx="9">
                  <c:v>13333</c:v>
                </c:pt>
              </c:numCache>
            </c:numRef>
          </c:yVal>
          <c:smooth val="0"/>
          <c:extLst>
            <c:ext xmlns:c16="http://schemas.microsoft.com/office/drawing/2014/chart" uri="{C3380CC4-5D6E-409C-BE32-E72D297353CC}">
              <c16:uniqueId val="{00000001-63DD-4F5E-BC43-E26BA145BC35}"/>
            </c:ext>
          </c:extLst>
        </c:ser>
        <c:dLbls>
          <c:showLegendKey val="0"/>
          <c:showVal val="0"/>
          <c:showCatName val="0"/>
          <c:showSerName val="0"/>
          <c:showPercent val="0"/>
          <c:showBubbleSize val="0"/>
        </c:dLbls>
        <c:axId val="1570654432"/>
        <c:axId val="1570653888"/>
      </c:scatterChart>
      <c:valAx>
        <c:axId val="157065443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570653888"/>
        <c:crosses val="autoZero"/>
        <c:crossBetween val="midCat"/>
      </c:valAx>
      <c:valAx>
        <c:axId val="15706538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57065443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1"/>
            <c:dispEq val="1"/>
            <c:trendlineLbl>
              <c:layout>
                <c:manualLayout>
                  <c:x val="0.16447921522053299"/>
                  <c:y val="0.2997458484908046"/>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trendlineLbl>
          </c:trendline>
          <c:xVal>
            <c:numRef>
              <c:f>UDREGNINGER!$T$4:$T$6</c:f>
              <c:numCache>
                <c:formatCode>General</c:formatCode>
                <c:ptCount val="3"/>
                <c:pt idx="0">
                  <c:v>50</c:v>
                </c:pt>
                <c:pt idx="1">
                  <c:v>100</c:v>
                </c:pt>
                <c:pt idx="2">
                  <c:v>10000</c:v>
                </c:pt>
              </c:numCache>
            </c:numRef>
          </c:xVal>
          <c:yVal>
            <c:numRef>
              <c:f>UDREGNINGER!$U$4:$U$6</c:f>
              <c:numCache>
                <c:formatCode>General</c:formatCode>
                <c:ptCount val="3"/>
                <c:pt idx="0">
                  <c:v>1.8545</c:v>
                </c:pt>
                <c:pt idx="1">
                  <c:v>3.6667000000000001</c:v>
                </c:pt>
                <c:pt idx="2">
                  <c:v>368.42</c:v>
                </c:pt>
              </c:numCache>
            </c:numRef>
          </c:yVal>
          <c:smooth val="0"/>
          <c:extLst>
            <c:ext xmlns:c16="http://schemas.microsoft.com/office/drawing/2014/chart" uri="{C3380CC4-5D6E-409C-BE32-E72D297353CC}">
              <c16:uniqueId val="{00000001-C2AA-44CF-9E44-7B88578370B3}"/>
            </c:ext>
          </c:extLst>
        </c:ser>
        <c:dLbls>
          <c:showLegendKey val="0"/>
          <c:showVal val="0"/>
          <c:showCatName val="0"/>
          <c:showSerName val="0"/>
          <c:showPercent val="0"/>
          <c:showBubbleSize val="0"/>
        </c:dLbls>
        <c:axId val="1571329440"/>
        <c:axId val="1571325088"/>
      </c:scatterChart>
      <c:valAx>
        <c:axId val="157132944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571325088"/>
        <c:crosses val="autoZero"/>
        <c:crossBetween val="midCat"/>
      </c:valAx>
      <c:valAx>
        <c:axId val="15713250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57132944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exp"/>
            <c:dispRSqr val="1"/>
            <c:dispEq val="1"/>
            <c:trendlineLbl>
              <c:layout>
                <c:manualLayout>
                  <c:x val="0.28857645326557418"/>
                  <c:y val="0.3492043002622177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trendlineLbl>
          </c:trendline>
          <c:xVal>
            <c:numRef>
              <c:f>UDREGNINGER!$G$24:$G$33</c:f>
              <c:numCache>
                <c:formatCode>General</c:formatCode>
                <c:ptCount val="10"/>
                <c:pt idx="1">
                  <c:v>2</c:v>
                </c:pt>
                <c:pt idx="2">
                  <c:v>3</c:v>
                </c:pt>
                <c:pt idx="3">
                  <c:v>4</c:v>
                </c:pt>
                <c:pt idx="4">
                  <c:v>5</c:v>
                </c:pt>
                <c:pt idx="5">
                  <c:v>6</c:v>
                </c:pt>
                <c:pt idx="6">
                  <c:v>7</c:v>
                </c:pt>
                <c:pt idx="7">
                  <c:v>8</c:v>
                </c:pt>
                <c:pt idx="8">
                  <c:v>9</c:v>
                </c:pt>
                <c:pt idx="9">
                  <c:v>10</c:v>
                </c:pt>
              </c:numCache>
            </c:numRef>
          </c:xVal>
          <c:yVal>
            <c:numRef>
              <c:f>UDREGNINGER!$H$24:$H$33</c:f>
              <c:numCache>
                <c:formatCode>General</c:formatCode>
                <c:ptCount val="10"/>
                <c:pt idx="1">
                  <c:v>286</c:v>
                </c:pt>
                <c:pt idx="2">
                  <c:v>303</c:v>
                </c:pt>
                <c:pt idx="3">
                  <c:v>321</c:v>
                </c:pt>
                <c:pt idx="4">
                  <c:v>341</c:v>
                </c:pt>
                <c:pt idx="5">
                  <c:v>363</c:v>
                </c:pt>
                <c:pt idx="6">
                  <c:v>388</c:v>
                </c:pt>
                <c:pt idx="7">
                  <c:v>414</c:v>
                </c:pt>
                <c:pt idx="8">
                  <c:v>444</c:v>
                </c:pt>
                <c:pt idx="9">
                  <c:v>473</c:v>
                </c:pt>
              </c:numCache>
            </c:numRef>
          </c:yVal>
          <c:smooth val="0"/>
          <c:extLst>
            <c:ext xmlns:c16="http://schemas.microsoft.com/office/drawing/2014/chart" uri="{C3380CC4-5D6E-409C-BE32-E72D297353CC}">
              <c16:uniqueId val="{00000001-23B7-4907-8790-984FE81EBF69}"/>
            </c:ext>
          </c:extLst>
        </c:ser>
        <c:dLbls>
          <c:showLegendKey val="0"/>
          <c:showVal val="0"/>
          <c:showCatName val="0"/>
          <c:showSerName val="0"/>
          <c:showPercent val="0"/>
          <c:showBubbleSize val="0"/>
        </c:dLbls>
        <c:axId val="1571324000"/>
        <c:axId val="1571328352"/>
      </c:scatterChart>
      <c:valAx>
        <c:axId val="157132400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571328352"/>
        <c:crosses val="autoZero"/>
        <c:crossBetween val="midCat"/>
      </c:valAx>
      <c:valAx>
        <c:axId val="15713283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57132400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12</xdr:col>
      <xdr:colOff>65941</xdr:colOff>
      <xdr:row>3</xdr:row>
      <xdr:rowOff>1</xdr:rowOff>
    </xdr:from>
    <xdr:to>
      <xdr:col>19</xdr:col>
      <xdr:colOff>14654</xdr:colOff>
      <xdr:row>12</xdr:row>
      <xdr:rowOff>175847</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36634</xdr:colOff>
      <xdr:row>13</xdr:row>
      <xdr:rowOff>14653</xdr:rowOff>
    </xdr:from>
    <xdr:to>
      <xdr:col>18</xdr:col>
      <xdr:colOff>600808</xdr:colOff>
      <xdr:row>22</xdr:row>
      <xdr:rowOff>183172</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14654</xdr:colOff>
      <xdr:row>23</xdr:row>
      <xdr:rowOff>14653</xdr:rowOff>
    </xdr:from>
    <xdr:to>
      <xdr:col>19</xdr:col>
      <xdr:colOff>14654</xdr:colOff>
      <xdr:row>33</xdr:row>
      <xdr:rowOff>21980</xdr:rowOff>
    </xdr:to>
    <xdr:graphicFrame macro="">
      <xdr:nvGraphicFramePr>
        <xdr:cNvPr id="4" name="Chart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19</xdr:col>
      <xdr:colOff>98914</xdr:colOff>
      <xdr:row>6</xdr:row>
      <xdr:rowOff>97448</xdr:rowOff>
    </xdr:from>
    <xdr:to>
      <xdr:col>20</xdr:col>
      <xdr:colOff>1370135</xdr:colOff>
      <xdr:row>16</xdr:row>
      <xdr:rowOff>95250</xdr:rowOff>
    </xdr:to>
    <xdr:graphicFrame macro="">
      <xdr:nvGraphicFramePr>
        <xdr:cNvPr id="5" name="Chart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1498357</xdr:colOff>
      <xdr:row>23</xdr:row>
      <xdr:rowOff>24178</xdr:rowOff>
    </xdr:from>
    <xdr:to>
      <xdr:col>5</xdr:col>
      <xdr:colOff>549520</xdr:colOff>
      <xdr:row>32</xdr:row>
      <xdr:rowOff>161193</xdr:rowOff>
    </xdr:to>
    <xdr:graphicFrame macro="">
      <xdr:nvGraphicFramePr>
        <xdr:cNvPr id="6" name="Chart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32"/>
  <sheetViews>
    <sheetView tabSelected="1" workbookViewId="0">
      <selection activeCell="J5" sqref="J5"/>
    </sheetView>
  </sheetViews>
  <sheetFormatPr defaultColWidth="9.109375" defaultRowHeight="14.4" x14ac:dyDescent="0.3"/>
  <cols>
    <col min="1" max="1" width="9.109375" style="3"/>
    <col min="2" max="2" width="12" style="3" customWidth="1"/>
    <col min="3" max="3" width="12.33203125" style="3" customWidth="1"/>
    <col min="4" max="4" width="11.33203125" style="3" customWidth="1"/>
    <col min="5" max="6" width="9.109375" style="3" customWidth="1"/>
    <col min="7" max="9" width="9.109375" style="3"/>
    <col min="10" max="10" width="21.88671875" style="3" customWidth="1"/>
    <col min="11" max="11" width="20.44140625" style="3" customWidth="1"/>
    <col min="12" max="12" width="16.44140625" style="3" customWidth="1"/>
    <col min="13" max="16384" width="9.109375" style="3"/>
  </cols>
  <sheetData>
    <row r="1" spans="2:12" ht="18.600000000000001" thickBot="1" x14ac:dyDescent="0.35">
      <c r="B1" s="2" t="s">
        <v>0</v>
      </c>
    </row>
    <row r="2" spans="2:12" ht="18" x14ac:dyDescent="0.3">
      <c r="B2" s="17" t="s">
        <v>1</v>
      </c>
      <c r="C2" s="23" t="s">
        <v>2</v>
      </c>
      <c r="D2" s="23" t="s">
        <v>3</v>
      </c>
      <c r="E2" s="4"/>
      <c r="F2" s="4"/>
      <c r="G2" s="4"/>
      <c r="H2" s="4"/>
      <c r="I2" s="4"/>
      <c r="J2" s="17" t="s">
        <v>4</v>
      </c>
      <c r="K2" s="19" t="s">
        <v>5</v>
      </c>
      <c r="L2" s="21" t="s">
        <v>6</v>
      </c>
    </row>
    <row r="3" spans="2:12" ht="18" x14ac:dyDescent="0.3">
      <c r="B3" s="26"/>
      <c r="C3" s="25"/>
      <c r="D3" s="24"/>
      <c r="E3" s="5"/>
      <c r="F3" s="5"/>
      <c r="G3" s="5"/>
      <c r="H3" s="5"/>
      <c r="I3" s="5"/>
      <c r="J3" s="18"/>
      <c r="K3" s="20"/>
      <c r="L3" s="22"/>
    </row>
    <row r="4" spans="2:12" ht="18.600000000000001" thickBot="1" x14ac:dyDescent="0.35">
      <c r="B4" s="6">
        <v>1</v>
      </c>
      <c r="C4" s="7">
        <v>100</v>
      </c>
      <c r="D4" s="8">
        <f>C4/100</f>
        <v>1</v>
      </c>
      <c r="E4" s="5"/>
      <c r="F4" s="5"/>
      <c r="G4" s="5"/>
      <c r="H4" s="5"/>
      <c r="I4" s="5"/>
      <c r="J4" s="9">
        <v>40</v>
      </c>
      <c r="K4" s="8">
        <v>1</v>
      </c>
      <c r="L4" s="10">
        <f>$J$4/D4</f>
        <v>40</v>
      </c>
    </row>
    <row r="5" spans="2:12" ht="18" x14ac:dyDescent="0.3">
      <c r="B5" s="6">
        <v>2</v>
      </c>
      <c r="C5" s="7">
        <v>95</v>
      </c>
      <c r="D5" s="8">
        <f t="shared" ref="D5:D15" si="0">C5/100</f>
        <v>0.95</v>
      </c>
      <c r="E5" s="5"/>
      <c r="F5" s="5"/>
      <c r="G5" s="5"/>
      <c r="H5" s="5"/>
      <c r="I5" s="5"/>
      <c r="J5" s="5"/>
      <c r="K5" s="8">
        <v>2</v>
      </c>
      <c r="L5" s="10">
        <f t="shared" ref="L5:L15" si="1">$J$4/D5</f>
        <v>42.10526315789474</v>
      </c>
    </row>
    <row r="6" spans="2:12" ht="18" x14ac:dyDescent="0.3">
      <c r="B6" s="6">
        <v>3</v>
      </c>
      <c r="C6" s="7">
        <v>93</v>
      </c>
      <c r="D6" s="8">
        <f t="shared" si="0"/>
        <v>0.93</v>
      </c>
      <c r="E6" s="5"/>
      <c r="F6" s="5"/>
      <c r="G6" s="5"/>
      <c r="H6" s="5"/>
      <c r="I6" s="5"/>
      <c r="J6" s="5"/>
      <c r="K6" s="8">
        <v>3</v>
      </c>
      <c r="L6" s="10">
        <f t="shared" si="1"/>
        <v>43.01075268817204</v>
      </c>
    </row>
    <row r="7" spans="2:12" ht="18" x14ac:dyDescent="0.3">
      <c r="B7" s="6">
        <v>4</v>
      </c>
      <c r="C7" s="7">
        <v>90</v>
      </c>
      <c r="D7" s="8">
        <f t="shared" si="0"/>
        <v>0.9</v>
      </c>
      <c r="E7" s="5"/>
      <c r="F7" s="5"/>
      <c r="G7" s="5"/>
      <c r="H7" s="5"/>
      <c r="I7" s="5"/>
      <c r="J7" s="5"/>
      <c r="K7" s="8">
        <v>4</v>
      </c>
      <c r="L7" s="10">
        <f t="shared" si="1"/>
        <v>44.444444444444443</v>
      </c>
    </row>
    <row r="8" spans="2:12" ht="18" x14ac:dyDescent="0.3">
      <c r="B8" s="6">
        <v>5</v>
      </c>
      <c r="C8" s="7">
        <v>87</v>
      </c>
      <c r="D8" s="8">
        <f t="shared" si="0"/>
        <v>0.87</v>
      </c>
      <c r="E8" s="5"/>
      <c r="F8" s="5"/>
      <c r="G8" s="5"/>
      <c r="H8" s="5"/>
      <c r="I8" s="5"/>
      <c r="J8" s="5"/>
      <c r="K8" s="8">
        <v>5</v>
      </c>
      <c r="L8" s="10">
        <f t="shared" si="1"/>
        <v>45.977011494252871</v>
      </c>
    </row>
    <row r="9" spans="2:12" ht="18" x14ac:dyDescent="0.3">
      <c r="B9" s="6">
        <v>6</v>
      </c>
      <c r="C9" s="7">
        <v>85</v>
      </c>
      <c r="D9" s="8">
        <f t="shared" si="0"/>
        <v>0.85</v>
      </c>
      <c r="E9" s="5"/>
      <c r="F9" s="5"/>
      <c r="G9" s="5"/>
      <c r="H9" s="5"/>
      <c r="I9" s="5"/>
      <c r="J9" s="5"/>
      <c r="K9" s="8">
        <v>6</v>
      </c>
      <c r="L9" s="10">
        <f t="shared" si="1"/>
        <v>47.058823529411768</v>
      </c>
    </row>
    <row r="10" spans="2:12" ht="18" x14ac:dyDescent="0.3">
      <c r="B10" s="6">
        <v>7</v>
      </c>
      <c r="C10" s="7">
        <v>83</v>
      </c>
      <c r="D10" s="8">
        <f t="shared" si="0"/>
        <v>0.83</v>
      </c>
      <c r="E10" s="5"/>
      <c r="F10" s="5"/>
      <c r="G10" s="5"/>
      <c r="H10" s="5"/>
      <c r="I10" s="5"/>
      <c r="J10" s="5"/>
      <c r="K10" s="8">
        <v>7</v>
      </c>
      <c r="L10" s="10">
        <f t="shared" si="1"/>
        <v>48.192771084337352</v>
      </c>
    </row>
    <row r="11" spans="2:12" ht="18" x14ac:dyDescent="0.3">
      <c r="B11" s="6">
        <v>8</v>
      </c>
      <c r="C11" s="7">
        <v>80</v>
      </c>
      <c r="D11" s="8">
        <f t="shared" si="0"/>
        <v>0.8</v>
      </c>
      <c r="E11" s="5"/>
      <c r="F11" s="5"/>
      <c r="G11" s="5"/>
      <c r="H11" s="5"/>
      <c r="I11" s="5"/>
      <c r="J11" s="5"/>
      <c r="K11" s="8">
        <v>8</v>
      </c>
      <c r="L11" s="10">
        <f t="shared" si="1"/>
        <v>50</v>
      </c>
    </row>
    <row r="12" spans="2:12" ht="18" x14ac:dyDescent="0.3">
      <c r="B12" s="6">
        <v>9</v>
      </c>
      <c r="C12" s="7">
        <v>77</v>
      </c>
      <c r="D12" s="8">
        <f t="shared" si="0"/>
        <v>0.77</v>
      </c>
      <c r="E12" s="5"/>
      <c r="F12" s="5"/>
      <c r="G12" s="5"/>
      <c r="H12" s="5"/>
      <c r="I12" s="5"/>
      <c r="J12" s="5"/>
      <c r="K12" s="8">
        <v>9</v>
      </c>
      <c r="L12" s="10">
        <f t="shared" si="1"/>
        <v>51.948051948051948</v>
      </c>
    </row>
    <row r="13" spans="2:12" ht="18" x14ac:dyDescent="0.3">
      <c r="B13" s="6">
        <v>10</v>
      </c>
      <c r="C13" s="7">
        <v>75</v>
      </c>
      <c r="D13" s="8">
        <f t="shared" si="0"/>
        <v>0.75</v>
      </c>
      <c r="E13" s="5"/>
      <c r="F13" s="5"/>
      <c r="G13" s="5"/>
      <c r="H13" s="5"/>
      <c r="I13" s="5"/>
      <c r="J13" s="5"/>
      <c r="K13" s="8">
        <v>10</v>
      </c>
      <c r="L13" s="10">
        <f t="shared" si="1"/>
        <v>53.333333333333336</v>
      </c>
    </row>
    <row r="14" spans="2:12" ht="18" x14ac:dyDescent="0.3">
      <c r="B14" s="6">
        <v>11</v>
      </c>
      <c r="C14" s="7">
        <v>73</v>
      </c>
      <c r="D14" s="8">
        <f t="shared" si="0"/>
        <v>0.73</v>
      </c>
      <c r="E14" s="5"/>
      <c r="F14" s="5"/>
      <c r="G14" s="5"/>
      <c r="H14" s="5"/>
      <c r="I14" s="5"/>
      <c r="J14" s="5"/>
      <c r="K14" s="8">
        <v>11</v>
      </c>
      <c r="L14" s="10">
        <f t="shared" si="1"/>
        <v>54.794520547945204</v>
      </c>
    </row>
    <row r="15" spans="2:12" ht="18.600000000000001" thickBot="1" x14ac:dyDescent="0.35">
      <c r="B15" s="11">
        <v>12</v>
      </c>
      <c r="C15" s="12">
        <v>70</v>
      </c>
      <c r="D15" s="13">
        <f t="shared" si="0"/>
        <v>0.7</v>
      </c>
      <c r="E15" s="14"/>
      <c r="F15" s="14"/>
      <c r="G15" s="14"/>
      <c r="H15" s="14"/>
      <c r="I15" s="14"/>
      <c r="J15" s="14"/>
      <c r="K15" s="13">
        <v>12</v>
      </c>
      <c r="L15" s="15">
        <f t="shared" si="1"/>
        <v>57.142857142857146</v>
      </c>
    </row>
    <row r="17" spans="2:9" ht="18" x14ac:dyDescent="0.3">
      <c r="B17" s="2" t="s">
        <v>7</v>
      </c>
    </row>
    <row r="19" spans="2:9" x14ac:dyDescent="0.3">
      <c r="B19" s="16" t="s">
        <v>8</v>
      </c>
      <c r="C19" s="16"/>
      <c r="D19" s="16"/>
      <c r="E19" s="16"/>
      <c r="F19" s="16"/>
      <c r="G19" s="16"/>
      <c r="H19" s="16"/>
      <c r="I19" s="16"/>
    </row>
    <row r="20" spans="2:9" x14ac:dyDescent="0.3">
      <c r="B20" s="16"/>
      <c r="C20" s="16"/>
      <c r="D20" s="16"/>
      <c r="E20" s="16"/>
      <c r="F20" s="16"/>
      <c r="G20" s="16"/>
      <c r="H20" s="16"/>
      <c r="I20" s="16"/>
    </row>
    <row r="21" spans="2:9" x14ac:dyDescent="0.3">
      <c r="B21" s="16"/>
      <c r="C21" s="16"/>
      <c r="D21" s="16"/>
      <c r="E21" s="16"/>
      <c r="F21" s="16"/>
      <c r="G21" s="16"/>
      <c r="H21" s="16"/>
      <c r="I21" s="16"/>
    </row>
    <row r="22" spans="2:9" x14ac:dyDescent="0.3">
      <c r="B22" s="16"/>
      <c r="C22" s="16"/>
      <c r="D22" s="16"/>
      <c r="E22" s="16"/>
      <c r="F22" s="16"/>
      <c r="G22" s="16"/>
      <c r="H22" s="16"/>
      <c r="I22" s="16"/>
    </row>
    <row r="23" spans="2:9" ht="15" customHeight="1" x14ac:dyDescent="0.3">
      <c r="B23" s="16" t="s">
        <v>9</v>
      </c>
      <c r="C23" s="16"/>
      <c r="D23" s="16"/>
      <c r="E23" s="16"/>
      <c r="F23" s="16"/>
      <c r="G23" s="16"/>
      <c r="H23" s="16"/>
      <c r="I23" s="16"/>
    </row>
    <row r="24" spans="2:9" x14ac:dyDescent="0.3">
      <c r="B24" s="16"/>
      <c r="C24" s="16"/>
      <c r="D24" s="16"/>
      <c r="E24" s="16"/>
      <c r="F24" s="16"/>
      <c r="G24" s="16"/>
      <c r="H24" s="16"/>
      <c r="I24" s="16"/>
    </row>
    <row r="25" spans="2:9" x14ac:dyDescent="0.3">
      <c r="B25" s="16"/>
      <c r="C25" s="16"/>
      <c r="D25" s="16"/>
      <c r="E25" s="16"/>
      <c r="F25" s="16"/>
      <c r="G25" s="16"/>
      <c r="H25" s="16"/>
      <c r="I25" s="16"/>
    </row>
    <row r="26" spans="2:9" x14ac:dyDescent="0.3">
      <c r="B26" s="16"/>
      <c r="C26" s="16"/>
      <c r="D26" s="16"/>
      <c r="E26" s="16"/>
      <c r="F26" s="16"/>
      <c r="G26" s="16"/>
      <c r="H26" s="16"/>
      <c r="I26" s="16"/>
    </row>
    <row r="27" spans="2:9" x14ac:dyDescent="0.3">
      <c r="B27" s="16"/>
      <c r="C27" s="16"/>
      <c r="D27" s="16"/>
      <c r="E27" s="16"/>
      <c r="F27" s="16"/>
      <c r="G27" s="16"/>
      <c r="H27" s="16"/>
      <c r="I27" s="16"/>
    </row>
    <row r="28" spans="2:9" x14ac:dyDescent="0.3">
      <c r="B28" s="16"/>
      <c r="C28" s="16"/>
      <c r="D28" s="16"/>
      <c r="E28" s="16"/>
      <c r="F28" s="16"/>
      <c r="G28" s="16"/>
      <c r="H28" s="16"/>
      <c r="I28" s="16"/>
    </row>
    <row r="29" spans="2:9" x14ac:dyDescent="0.3">
      <c r="B29" s="16"/>
      <c r="C29" s="16"/>
      <c r="D29" s="16"/>
      <c r="E29" s="16"/>
      <c r="F29" s="16"/>
      <c r="G29" s="16"/>
      <c r="H29" s="16"/>
      <c r="I29" s="16"/>
    </row>
    <row r="31" spans="2:9" x14ac:dyDescent="0.3">
      <c r="B31" s="16" t="s">
        <v>10</v>
      </c>
      <c r="C31" s="16"/>
      <c r="D31" s="16"/>
      <c r="E31" s="16"/>
      <c r="F31" s="16"/>
      <c r="G31" s="16"/>
      <c r="H31" s="16"/>
      <c r="I31" s="16"/>
    </row>
    <row r="32" spans="2:9" x14ac:dyDescent="0.3">
      <c r="B32" s="16"/>
      <c r="C32" s="16"/>
      <c r="D32" s="16"/>
      <c r="E32" s="16"/>
      <c r="F32" s="16"/>
      <c r="G32" s="16"/>
      <c r="H32" s="16"/>
      <c r="I32" s="16"/>
    </row>
  </sheetData>
  <mergeCells count="9">
    <mergeCell ref="B23:I29"/>
    <mergeCell ref="B31:I32"/>
    <mergeCell ref="J2:J3"/>
    <mergeCell ref="K2:K3"/>
    <mergeCell ref="L2:L3"/>
    <mergeCell ref="D2:D3"/>
    <mergeCell ref="C2:C3"/>
    <mergeCell ref="B2:B3"/>
    <mergeCell ref="B19:I22"/>
  </mergeCells>
  <pageMargins left="0.7" right="0.7" top="0.75" bottom="0.75" header="0.3" footer="0.3"/>
  <pageSetup paperSize="9" scale="8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3:U33"/>
  <sheetViews>
    <sheetView zoomScale="85" zoomScaleNormal="85" workbookViewId="0">
      <selection activeCell="V34" sqref="V34"/>
    </sheetView>
  </sheetViews>
  <sheetFormatPr defaultRowHeight="14.4" x14ac:dyDescent="0.3"/>
  <cols>
    <col min="3" max="3" width="24.33203125" customWidth="1"/>
    <col min="21" max="21" width="20.6640625" customWidth="1"/>
  </cols>
  <sheetData>
    <row r="3" spans="3:21" x14ac:dyDescent="0.3">
      <c r="F3" t="s">
        <v>11</v>
      </c>
      <c r="G3" t="s">
        <v>6</v>
      </c>
      <c r="J3" t="s">
        <v>12</v>
      </c>
      <c r="K3" t="s">
        <v>13</v>
      </c>
      <c r="L3" t="s">
        <v>6</v>
      </c>
      <c r="T3" t="s">
        <v>12</v>
      </c>
      <c r="U3" t="s">
        <v>14</v>
      </c>
    </row>
    <row r="4" spans="3:21" x14ac:dyDescent="0.3">
      <c r="C4" t="s">
        <v>15</v>
      </c>
      <c r="D4">
        <v>10000</v>
      </c>
      <c r="F4" s="1">
        <v>50</v>
      </c>
      <c r="J4">
        <v>100</v>
      </c>
      <c r="K4">
        <v>1</v>
      </c>
      <c r="L4">
        <v>100</v>
      </c>
      <c r="T4">
        <v>50</v>
      </c>
      <c r="U4">
        <v>1.8545</v>
      </c>
    </row>
    <row r="5" spans="3:21" x14ac:dyDescent="0.3">
      <c r="C5" t="s">
        <v>16</v>
      </c>
      <c r="D5">
        <v>1</v>
      </c>
      <c r="F5" s="1">
        <v>55</v>
      </c>
      <c r="G5">
        <f t="shared" ref="G5:G13" si="0">368.42*D6</f>
        <v>0</v>
      </c>
      <c r="K5">
        <v>2</v>
      </c>
      <c r="L5">
        <v>103</v>
      </c>
      <c r="T5">
        <v>100</v>
      </c>
      <c r="U5">
        <v>3.6667000000000001</v>
      </c>
    </row>
    <row r="6" spans="3:21" x14ac:dyDescent="0.3">
      <c r="F6" s="1">
        <v>60</v>
      </c>
      <c r="G6">
        <f t="shared" si="0"/>
        <v>0</v>
      </c>
      <c r="K6">
        <v>3</v>
      </c>
      <c r="L6">
        <v>106</v>
      </c>
      <c r="T6">
        <v>10000</v>
      </c>
      <c r="U6">
        <v>368.42</v>
      </c>
    </row>
    <row r="7" spans="3:21" x14ac:dyDescent="0.3">
      <c r="F7" s="1">
        <v>65</v>
      </c>
      <c r="G7">
        <f t="shared" si="0"/>
        <v>0</v>
      </c>
      <c r="K7">
        <v>4</v>
      </c>
      <c r="L7">
        <v>109</v>
      </c>
    </row>
    <row r="8" spans="3:21" x14ac:dyDescent="0.3">
      <c r="F8" s="1">
        <v>70</v>
      </c>
      <c r="G8">
        <f t="shared" si="0"/>
        <v>0</v>
      </c>
      <c r="K8">
        <v>5</v>
      </c>
      <c r="L8">
        <v>113</v>
      </c>
    </row>
    <row r="9" spans="3:21" x14ac:dyDescent="0.3">
      <c r="F9" s="1">
        <v>75</v>
      </c>
      <c r="G9">
        <f t="shared" si="0"/>
        <v>0</v>
      </c>
      <c r="K9">
        <v>6</v>
      </c>
      <c r="L9">
        <v>116</v>
      </c>
    </row>
    <row r="10" spans="3:21" x14ac:dyDescent="0.3">
      <c r="F10" s="1">
        <v>80</v>
      </c>
      <c r="G10">
        <f t="shared" si="0"/>
        <v>0</v>
      </c>
      <c r="K10">
        <v>7</v>
      </c>
      <c r="L10">
        <v>120</v>
      </c>
    </row>
    <row r="11" spans="3:21" x14ac:dyDescent="0.3">
      <c r="F11" s="1">
        <v>85</v>
      </c>
      <c r="G11">
        <f t="shared" si="0"/>
        <v>0</v>
      </c>
      <c r="K11">
        <v>8</v>
      </c>
      <c r="L11">
        <v>124</v>
      </c>
    </row>
    <row r="12" spans="3:21" x14ac:dyDescent="0.3">
      <c r="F12" s="1">
        <v>90</v>
      </c>
      <c r="G12">
        <f t="shared" si="0"/>
        <v>0</v>
      </c>
      <c r="K12">
        <v>9</v>
      </c>
      <c r="L12">
        <v>129</v>
      </c>
    </row>
    <row r="13" spans="3:21" x14ac:dyDescent="0.3">
      <c r="F13" s="1">
        <v>95</v>
      </c>
      <c r="G13">
        <f t="shared" si="0"/>
        <v>0</v>
      </c>
      <c r="K13">
        <v>10</v>
      </c>
      <c r="L13">
        <v>133</v>
      </c>
    </row>
    <row r="14" spans="3:21" x14ac:dyDescent="0.3">
      <c r="F14" s="1">
        <v>100</v>
      </c>
      <c r="J14">
        <v>50</v>
      </c>
      <c r="K14">
        <v>1</v>
      </c>
      <c r="L14">
        <v>50</v>
      </c>
    </row>
    <row r="15" spans="3:21" x14ac:dyDescent="0.3">
      <c r="F15" s="1"/>
      <c r="K15">
        <v>2</v>
      </c>
      <c r="L15">
        <v>51</v>
      </c>
    </row>
    <row r="16" spans="3:21" x14ac:dyDescent="0.3">
      <c r="F16" s="1"/>
      <c r="K16">
        <v>3</v>
      </c>
      <c r="L16">
        <v>53</v>
      </c>
    </row>
    <row r="17" spans="7:12" x14ac:dyDescent="0.3">
      <c r="K17">
        <v>4</v>
      </c>
      <c r="L17">
        <v>55</v>
      </c>
    </row>
    <row r="18" spans="7:12" x14ac:dyDescent="0.3">
      <c r="K18">
        <v>5</v>
      </c>
      <c r="L18">
        <v>56</v>
      </c>
    </row>
    <row r="19" spans="7:12" x14ac:dyDescent="0.3">
      <c r="K19">
        <v>6</v>
      </c>
      <c r="L19">
        <v>58</v>
      </c>
    </row>
    <row r="20" spans="7:12" x14ac:dyDescent="0.3">
      <c r="K20">
        <v>7</v>
      </c>
      <c r="L20">
        <v>60</v>
      </c>
    </row>
    <row r="21" spans="7:12" x14ac:dyDescent="0.3">
      <c r="K21">
        <v>8</v>
      </c>
      <c r="L21">
        <v>62</v>
      </c>
    </row>
    <row r="22" spans="7:12" x14ac:dyDescent="0.3">
      <c r="K22">
        <v>9</v>
      </c>
      <c r="L22">
        <v>64</v>
      </c>
    </row>
    <row r="23" spans="7:12" x14ac:dyDescent="0.3">
      <c r="K23">
        <v>10</v>
      </c>
      <c r="L23">
        <v>67</v>
      </c>
    </row>
    <row r="24" spans="7:12" x14ac:dyDescent="0.3">
      <c r="J24">
        <v>10000</v>
      </c>
      <c r="K24">
        <v>1</v>
      </c>
      <c r="L24">
        <v>10000</v>
      </c>
    </row>
    <row r="25" spans="7:12" x14ac:dyDescent="0.3">
      <c r="G25">
        <v>2</v>
      </c>
      <c r="H25">
        <f>L25-L24</f>
        <v>286</v>
      </c>
      <c r="K25">
        <v>2</v>
      </c>
      <c r="L25">
        <v>10286</v>
      </c>
    </row>
    <row r="26" spans="7:12" x14ac:dyDescent="0.3">
      <c r="G26">
        <v>3</v>
      </c>
      <c r="H26">
        <f t="shared" ref="H26:H33" si="1">L26-L25</f>
        <v>303</v>
      </c>
      <c r="K26">
        <v>3</v>
      </c>
      <c r="L26">
        <v>10589</v>
      </c>
    </row>
    <row r="27" spans="7:12" x14ac:dyDescent="0.3">
      <c r="G27">
        <v>4</v>
      </c>
      <c r="H27">
        <f t="shared" si="1"/>
        <v>321</v>
      </c>
      <c r="K27">
        <v>4</v>
      </c>
      <c r="L27">
        <v>10910</v>
      </c>
    </row>
    <row r="28" spans="7:12" x14ac:dyDescent="0.3">
      <c r="G28">
        <v>5</v>
      </c>
      <c r="H28">
        <f t="shared" si="1"/>
        <v>341</v>
      </c>
      <c r="K28">
        <v>5</v>
      </c>
      <c r="L28">
        <v>11251</v>
      </c>
    </row>
    <row r="29" spans="7:12" x14ac:dyDescent="0.3">
      <c r="G29">
        <v>6</v>
      </c>
      <c r="H29">
        <f t="shared" si="1"/>
        <v>363</v>
      </c>
      <c r="K29">
        <v>6</v>
      </c>
      <c r="L29">
        <v>11614</v>
      </c>
    </row>
    <row r="30" spans="7:12" x14ac:dyDescent="0.3">
      <c r="G30">
        <v>7</v>
      </c>
      <c r="H30">
        <f t="shared" si="1"/>
        <v>388</v>
      </c>
      <c r="K30">
        <v>7</v>
      </c>
      <c r="L30">
        <v>12002</v>
      </c>
    </row>
    <row r="31" spans="7:12" x14ac:dyDescent="0.3">
      <c r="G31">
        <v>8</v>
      </c>
      <c r="H31">
        <f t="shared" si="1"/>
        <v>414</v>
      </c>
      <c r="K31">
        <v>8</v>
      </c>
      <c r="L31">
        <v>12416</v>
      </c>
    </row>
    <row r="32" spans="7:12" x14ac:dyDescent="0.3">
      <c r="G32">
        <v>9</v>
      </c>
      <c r="H32">
        <f t="shared" si="1"/>
        <v>444</v>
      </c>
      <c r="K32">
        <v>9</v>
      </c>
      <c r="L32">
        <v>12860</v>
      </c>
    </row>
    <row r="33" spans="7:12" x14ac:dyDescent="0.3">
      <c r="G33">
        <v>10</v>
      </c>
      <c r="H33">
        <f t="shared" si="1"/>
        <v>473</v>
      </c>
      <c r="K33">
        <v>10</v>
      </c>
      <c r="L33">
        <v>13333</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0589FDD8E4494B941A6DA3F4DF143B" ma:contentTypeVersion="10" ma:contentTypeDescription="Create a new document." ma:contentTypeScope="" ma:versionID="bb4f861590571398e4693df0169bfe60">
  <xsd:schema xmlns:xsd="http://www.w3.org/2001/XMLSchema" xmlns:xs="http://www.w3.org/2001/XMLSchema" xmlns:p="http://schemas.microsoft.com/office/2006/metadata/properties" xmlns:ns2="9547b249-2487-443a-a89d-9853edc2cd65" xmlns:ns3="7975dd91-b7ac-49dd-8766-cabfe476665b" targetNamespace="http://schemas.microsoft.com/office/2006/metadata/properties" ma:root="true" ma:fieldsID="fcb50147e21b4438a8d728ce066e31e5" ns2:_="" ns3:_="">
    <xsd:import namespace="9547b249-2487-443a-a89d-9853edc2cd65"/>
    <xsd:import namespace="7975dd91-b7ac-49dd-8766-cabfe47666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47b249-2487-443a-a89d-9853edc2cd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975dd91-b7ac-49dd-8766-cabfe476665b"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B49813A-B101-4442-BB99-CA1CDB8C89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47b249-2487-443a-a89d-9853edc2cd65"/>
    <ds:schemaRef ds:uri="7975dd91-b7ac-49dd-8766-cabfe47666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A77C31-7B95-4B00-A632-87B45596F67E}">
  <ds:schemaRefs>
    <ds:schemaRef ds:uri="http://schemas.microsoft.com/sharepoint/v3/contenttype/forms"/>
  </ds:schemaRefs>
</ds:datastoreItem>
</file>

<file path=customXml/itemProps3.xml><?xml version="1.0" encoding="utf-8"?>
<ds:datastoreItem xmlns:ds="http://schemas.openxmlformats.org/officeDocument/2006/customXml" ds:itemID="{D9E2962C-A324-450E-9772-FA6E6C26CB11}">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7975dd91-b7ac-49dd-8766-cabfe476665b"/>
    <ds:schemaRef ds:uri="http://schemas.openxmlformats.org/package/2006/metadata/core-properties"/>
    <ds:schemaRef ds:uri="9547b249-2487-443a-a89d-9853edc2cd6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METODE</vt:lpstr>
      <vt:lpstr>UDREGNINGER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Hunter</dc:creator>
  <cp:keywords/>
  <dc:description/>
  <cp:lastModifiedBy>Cecilia Haddad Ringborg</cp:lastModifiedBy>
  <cp:revision/>
  <dcterms:created xsi:type="dcterms:W3CDTF">2015-11-09T10:50:31Z</dcterms:created>
  <dcterms:modified xsi:type="dcterms:W3CDTF">2022-12-02T12:11:42Z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0x010100540589FDD8E4494B941A6DA3F4DF143B</vt:lpwstr>
  </property>
</Properties>
</file>