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ne\Desktop\Uppdaterat till hemsidan\"/>
    </mc:Choice>
  </mc:AlternateContent>
  <bookViews>
    <workbookView xWindow="-90" yWindow="-45" windowWidth="14445" windowHeight="6150"/>
  </bookViews>
  <sheets>
    <sheet name="Ekblom Bak cykeltest" sheetId="1" r:id="rId1"/>
  </sheets>
  <calcPr calcId="152511"/>
</workbook>
</file>

<file path=xl/calcChain.xml><?xml version="1.0" encoding="utf-8"?>
<calcChain xmlns="http://schemas.openxmlformats.org/spreadsheetml/2006/main">
  <c r="M14" i="1" l="1"/>
  <c r="L14" i="1"/>
  <c r="F27" i="1"/>
  <c r="D33" i="1" s="1"/>
  <c r="F33" i="1" s="1"/>
  <c r="D34" i="1" l="1"/>
  <c r="D32" i="1"/>
  <c r="F32" i="1" s="1"/>
</calcChain>
</file>

<file path=xl/sharedStrings.xml><?xml version="1.0" encoding="utf-8"?>
<sst xmlns="http://schemas.openxmlformats.org/spreadsheetml/2006/main" count="44" uniqueCount="41">
  <si>
    <t>Kg, 1 decimal</t>
  </si>
  <si>
    <t>3.15</t>
  </si>
  <si>
    <t>3.30</t>
  </si>
  <si>
    <t>3.45</t>
  </si>
  <si>
    <t>4.00</t>
  </si>
  <si>
    <t>The Ekblom Bak test</t>
  </si>
  <si>
    <t>Sex</t>
  </si>
  <si>
    <t>1 = man 0 = woman</t>
  </si>
  <si>
    <t>Age</t>
  </si>
  <si>
    <t>Years</t>
  </si>
  <si>
    <t>Weight</t>
  </si>
  <si>
    <t>Heart rate</t>
  </si>
  <si>
    <t>Standard rate</t>
  </si>
  <si>
    <t>Higher rate</t>
  </si>
  <si>
    <t>bpm</t>
  </si>
  <si>
    <r>
      <t xml:space="preserve">ml </t>
    </r>
    <r>
      <rPr>
        <u/>
        <sz val="11"/>
        <color theme="1"/>
        <rFont val="Calibri"/>
        <family val="2"/>
      </rPr>
      <t xml:space="preserve">∙ </t>
    </r>
    <r>
      <rPr>
        <u/>
        <sz val="11"/>
        <color theme="1"/>
        <rFont val="Times New Roman"/>
        <family val="1"/>
      </rPr>
      <t>kg</t>
    </r>
    <r>
      <rPr>
        <u/>
        <vertAlign val="superscript"/>
        <sz val="11"/>
        <color theme="1"/>
        <rFont val="Times New Roman"/>
        <family val="1"/>
      </rPr>
      <t>-1</t>
    </r>
    <r>
      <rPr>
        <u/>
        <sz val="11"/>
        <color theme="1"/>
        <rFont val="Calibri"/>
        <family val="2"/>
      </rPr>
      <t xml:space="preserve">∙ </t>
    </r>
    <r>
      <rPr>
        <u/>
        <sz val="11"/>
        <color theme="1"/>
        <rFont val="Times New Roman"/>
        <family val="1"/>
      </rPr>
      <t>min</t>
    </r>
    <r>
      <rPr>
        <u/>
        <vertAlign val="superscript"/>
        <sz val="11"/>
        <color theme="1"/>
        <rFont val="Times New Roman"/>
        <family val="1"/>
      </rPr>
      <t>-1</t>
    </r>
  </si>
  <si>
    <r>
      <t xml:space="preserve">Liter </t>
    </r>
    <r>
      <rPr>
        <u/>
        <sz val="11"/>
        <color theme="1"/>
        <rFont val="Calibri"/>
        <family val="2"/>
      </rPr>
      <t>∙</t>
    </r>
    <r>
      <rPr>
        <u/>
        <sz val="11"/>
        <color theme="1"/>
        <rFont val="Times New Roman"/>
        <family val="1"/>
      </rPr>
      <t xml:space="preserve"> min</t>
    </r>
    <r>
      <rPr>
        <u/>
        <vertAlign val="superscript"/>
        <sz val="11"/>
        <color theme="1"/>
        <rFont val="Times New Roman"/>
        <family val="1"/>
      </rPr>
      <t>-1</t>
    </r>
  </si>
  <si>
    <t>The Swedish School of Sport and Health Sciences, Lidingövägen 1, Stockholm. www.gih.se</t>
  </si>
  <si>
    <t>Time</t>
  </si>
  <si>
    <t>Avarage HR</t>
  </si>
  <si>
    <t>B. Identify the factor that corresponds to the</t>
  </si>
  <si>
    <t>∆HR/∆PO</t>
  </si>
  <si>
    <t>estimated avarage heart rate for each work rate</t>
  </si>
  <si>
    <t xml:space="preserve">A. Fill in the noted heart rates to get the </t>
  </si>
  <si>
    <t xml:space="preserve">higher work rate and fill it in under "Factor for </t>
  </si>
  <si>
    <t>Factor for higher work rate</t>
  </si>
  <si>
    <t>Higher work rate</t>
  </si>
  <si>
    <t>Factor for</t>
  </si>
  <si>
    <t>higher work rate</t>
  </si>
  <si>
    <t>higher rate" (found on the left)</t>
  </si>
  <si>
    <r>
      <t>VO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max</t>
    </r>
    <r>
      <rPr>
        <b/>
        <vertAlign val="superscript"/>
        <sz val="11"/>
        <color theme="1"/>
        <rFont val="Times New Roman"/>
        <family val="1"/>
      </rPr>
      <t>*</t>
    </r>
  </si>
  <si>
    <r>
      <rPr>
        <vertAlign val="superscript"/>
        <sz val="10"/>
        <color theme="1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The test is only valid within the VO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max range 19-62 ml∙min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∙kg</t>
    </r>
    <r>
      <rPr>
        <vertAlign val="superscript"/>
        <sz val="10"/>
        <color theme="1"/>
        <rFont val="Calibri"/>
        <family val="2"/>
        <scheme val="minor"/>
      </rPr>
      <t xml:space="preserve">-1 </t>
    </r>
    <r>
      <rPr>
        <sz val="10"/>
        <color theme="1"/>
        <rFont val="Calibri"/>
        <family val="2"/>
        <scheme val="minor"/>
      </rPr>
      <t>for women and 24-76 ml∙min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>∙kg</t>
    </r>
    <r>
      <rPr>
        <vertAlign val="superscript"/>
        <sz val="10"/>
        <color theme="1"/>
        <rFont val="Calibri"/>
        <family val="2"/>
        <scheme val="minor"/>
      </rPr>
      <t>-1</t>
    </r>
    <r>
      <rPr>
        <sz val="10"/>
        <color theme="1"/>
        <rFont val="Calibri"/>
        <family val="2"/>
        <scheme val="minor"/>
      </rPr>
      <t xml:space="preserve"> for men, respectively.</t>
    </r>
  </si>
  <si>
    <r>
      <t>(watts)</t>
    </r>
    <r>
      <rPr>
        <b/>
        <u/>
        <vertAlign val="superscript"/>
        <sz val="11"/>
        <color indexed="8"/>
        <rFont val="Calibri"/>
        <family val="2"/>
      </rPr>
      <t>#</t>
    </r>
  </si>
  <si>
    <r>
      <rPr>
        <vertAlign val="superscript"/>
        <sz val="10"/>
        <color theme="1"/>
        <rFont val="Calibri"/>
        <family val="2"/>
        <scheme val="minor"/>
      </rPr>
      <t>#</t>
    </r>
    <r>
      <rPr>
        <sz val="10"/>
        <color theme="1"/>
        <rFont val="Calibri"/>
        <family val="2"/>
        <scheme val="minor"/>
      </rPr>
      <t xml:space="preserve"> The Watts depends on whether the work rate is measured by the flywheel or the pedals.</t>
    </r>
  </si>
  <si>
    <t>59 or 64</t>
  </si>
  <si>
    <t>88 or 95</t>
  </si>
  <si>
    <t>118 or 127</t>
  </si>
  <si>
    <t>147 or 159</t>
  </si>
  <si>
    <t>177 or 191</t>
  </si>
  <si>
    <t>206 or 222</t>
  </si>
  <si>
    <t>235 or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</si>
</sst>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8"/>
      <color theme="1"/>
      <name val="Times New Roman"/>
      <family val="1"/>
    </font>
    <font>
      <sz val="24"/>
      <color theme="0"/>
      <name val="Bell Gothic Black"/>
    </font>
    <font>
      <sz val="8.35"/>
      <color rgb="FF000000"/>
      <name val="Arial"/>
      <family val="2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004687"/>
      <name val="Calibri"/>
      <family val="2"/>
      <scheme val="minor"/>
    </font>
    <font>
      <b/>
      <vertAlign val="subscript"/>
      <sz val="11"/>
      <color theme="1"/>
      <name val="Times New Roman"/>
      <family val="1"/>
    </font>
    <font>
      <u/>
      <vertAlign val="superscript"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"/>
      <name val="Calibri"/>
      <family val="2"/>
    </font>
    <font>
      <b/>
      <u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1"/>
      <color theme="1"/>
      <name val="Times New Roman"/>
      <family val="1"/>
    </font>
    <font>
      <sz val="11"/>
      <color theme="4" tint="0.39997558519241921"/>
      <name val="Times New Roman"/>
      <family val="1"/>
    </font>
    <font>
      <sz val="11"/>
      <color rgb="FF8BB4CE"/>
      <name val="Times New Roman"/>
      <family val="1"/>
    </font>
    <font>
      <b/>
      <u/>
      <vertAlign val="superscript"/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8CB4CD"/>
        <bgColor indexed="64"/>
      </patternFill>
    </fill>
    <fill>
      <patternFill patternType="solid">
        <fgColor rgb="FFFFCD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3" borderId="0" xfId="0" applyFont="1" applyFill="1"/>
    <xf numFmtId="0" fontId="2" fillId="2" borderId="1" xfId="0" applyFont="1" applyFill="1" applyBorder="1"/>
    <xf numFmtId="0" fontId="7" fillId="3" borderId="0" xfId="0" applyFont="1" applyFill="1"/>
    <xf numFmtId="0" fontId="8" fillId="2" borderId="0" xfId="0" applyFont="1" applyFill="1"/>
    <xf numFmtId="0" fontId="6" fillId="2" borderId="0" xfId="0" applyFont="1" applyFill="1" applyAlignment="1">
      <alignment horizontal="right"/>
    </xf>
    <xf numFmtId="0" fontId="0" fillId="6" borderId="0" xfId="0" applyFill="1"/>
    <xf numFmtId="0" fontId="0" fillId="7" borderId="0" xfId="0" applyFill="1"/>
    <xf numFmtId="0" fontId="6" fillId="2" borderId="0" xfId="0" applyFont="1" applyFill="1" applyAlignment="1">
      <alignment horizontal="center"/>
    </xf>
    <xf numFmtId="0" fontId="0" fillId="7" borderId="0" xfId="0" applyFill="1" applyBorder="1"/>
    <xf numFmtId="0" fontId="1" fillId="7" borderId="0" xfId="0" applyFont="1" applyFill="1"/>
    <xf numFmtId="0" fontId="12" fillId="7" borderId="2" xfId="0" applyFont="1" applyFill="1" applyBorder="1" applyAlignment="1">
      <alignment horizontal="center"/>
    </xf>
    <xf numFmtId="0" fontId="1" fillId="7" borderId="0" xfId="0" applyFont="1" applyFill="1" applyBorder="1"/>
    <xf numFmtId="0" fontId="11" fillId="7" borderId="0" xfId="0" applyFont="1" applyFill="1" applyBorder="1"/>
    <xf numFmtId="1" fontId="0" fillId="7" borderId="3" xfId="0" applyNumberForma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2" fontId="2" fillId="2" borderId="0" xfId="0" applyNumberFormat="1" applyFont="1" applyFill="1" applyAlignment="1">
      <alignment horizontal="center"/>
    </xf>
    <xf numFmtId="0" fontId="2" fillId="4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164" fontId="6" fillId="9" borderId="0" xfId="0" applyNumberFormat="1" applyFont="1" applyFill="1" applyAlignment="1" applyProtection="1">
      <alignment horizontal="center"/>
      <protection hidden="1"/>
    </xf>
    <xf numFmtId="0" fontId="6" fillId="5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5" fillId="7" borderId="0" xfId="0" applyFont="1" applyFill="1"/>
    <xf numFmtId="0" fontId="15" fillId="10" borderId="0" xfId="0" applyFont="1" applyFill="1"/>
    <xf numFmtId="2" fontId="19" fillId="2" borderId="0" xfId="0" applyNumberFormat="1" applyFont="1" applyFill="1" applyAlignment="1" applyProtection="1">
      <alignment horizontal="center"/>
      <protection hidden="1"/>
    </xf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2" fontId="6" fillId="9" borderId="0" xfId="0" applyNumberFormat="1" applyFont="1" applyFill="1" applyAlignment="1" applyProtection="1">
      <alignment horizontal="center"/>
      <protection hidden="1"/>
    </xf>
    <xf numFmtId="0" fontId="20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9525</xdr:rowOff>
    </xdr:from>
    <xdr:to>
      <xdr:col>0</xdr:col>
      <xdr:colOff>352426</xdr:colOff>
      <xdr:row>37</xdr:row>
      <xdr:rowOff>19050</xdr:rowOff>
    </xdr:to>
    <xdr:sp macro="" textlink="">
      <xdr:nvSpPr>
        <xdr:cNvPr id="2" name="Rektangel 1"/>
        <xdr:cNvSpPr/>
      </xdr:nvSpPr>
      <xdr:spPr>
        <a:xfrm>
          <a:off x="266700" y="9525"/>
          <a:ext cx="85726" cy="9525000"/>
        </a:xfrm>
        <a:prstGeom prst="rect">
          <a:avLst/>
        </a:prstGeom>
        <a:solidFill>
          <a:srgbClr val="CBA7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v-SE" sz="1100"/>
        </a:p>
      </xdr:txBody>
    </xdr:sp>
    <xdr:clientData/>
  </xdr:twoCellAnchor>
  <xdr:twoCellAnchor>
    <xdr:from>
      <xdr:col>0</xdr:col>
      <xdr:colOff>152400</xdr:colOff>
      <xdr:row>0</xdr:row>
      <xdr:rowOff>9525</xdr:rowOff>
    </xdr:from>
    <xdr:to>
      <xdr:col>0</xdr:col>
      <xdr:colOff>238126</xdr:colOff>
      <xdr:row>37</xdr:row>
      <xdr:rowOff>19050</xdr:rowOff>
    </xdr:to>
    <xdr:sp macro="" textlink="">
      <xdr:nvSpPr>
        <xdr:cNvPr id="3" name="Rektangel 2"/>
        <xdr:cNvSpPr/>
      </xdr:nvSpPr>
      <xdr:spPr>
        <a:xfrm>
          <a:off x="152400" y="9525"/>
          <a:ext cx="85726" cy="9525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sv-SE" sz="1100"/>
        </a:p>
      </xdr:txBody>
    </xdr:sp>
    <xdr:clientData/>
  </xdr:twoCellAnchor>
  <xdr:twoCellAnchor editAs="oneCell">
    <xdr:from>
      <xdr:col>0</xdr:col>
      <xdr:colOff>419101</xdr:colOff>
      <xdr:row>0</xdr:row>
      <xdr:rowOff>66676</xdr:rowOff>
    </xdr:from>
    <xdr:to>
      <xdr:col>7</xdr:col>
      <xdr:colOff>93246</xdr:colOff>
      <xdr:row>7</xdr:row>
      <xdr:rowOff>161926</xdr:rowOff>
    </xdr:to>
    <xdr:pic>
      <xdr:nvPicPr>
        <xdr:cNvPr id="5" name="Bildobjekt 4" descr="GIHeng_cmyk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8221" t="27517" r="7835" b="34228"/>
        <a:stretch>
          <a:fillRect/>
        </a:stretch>
      </xdr:blipFill>
      <xdr:spPr>
        <a:xfrm>
          <a:off x="419101" y="66676"/>
          <a:ext cx="4436645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15"/>
  <sheetViews>
    <sheetView tabSelected="1" topLeftCell="A4" zoomScaleNormal="100" workbookViewId="0">
      <selection activeCell="L10" sqref="L10"/>
    </sheetView>
  </sheetViews>
  <sheetFormatPr defaultRowHeight="15"/>
  <cols>
    <col min="4" max="4" width="11" customWidth="1"/>
    <col min="5" max="5" width="11.5703125" customWidth="1"/>
    <col min="6" max="6" width="12.28515625" customWidth="1"/>
    <col min="8" max="8" width="4.7109375" customWidth="1"/>
    <col min="9" max="9" width="12.5703125" customWidth="1"/>
    <col min="10" max="10" width="3.85546875" style="12" customWidth="1"/>
    <col min="11" max="11" width="14.85546875" style="12" customWidth="1"/>
    <col min="12" max="13" width="15.140625" style="12" customWidth="1"/>
    <col min="14" max="42" width="9.140625" style="12"/>
  </cols>
  <sheetData>
    <row r="1" spans="1:15">
      <c r="A1" s="1"/>
      <c r="B1" s="1"/>
      <c r="C1" s="2"/>
      <c r="D1" s="2"/>
      <c r="E1" s="2"/>
      <c r="F1" s="2"/>
      <c r="G1" s="2"/>
      <c r="H1" s="2"/>
      <c r="I1" s="1"/>
    </row>
    <row r="2" spans="1:15">
      <c r="A2" s="1"/>
      <c r="B2" s="1"/>
      <c r="C2" s="2"/>
      <c r="D2" s="2"/>
      <c r="E2" s="2"/>
      <c r="F2" s="2"/>
      <c r="G2" s="2"/>
      <c r="H2" s="2"/>
      <c r="I2" s="1"/>
    </row>
    <row r="3" spans="1:15">
      <c r="A3" s="1"/>
      <c r="B3" s="1"/>
      <c r="C3" s="2"/>
      <c r="D3" s="2"/>
      <c r="E3" s="2"/>
      <c r="F3" s="2"/>
      <c r="G3" s="2"/>
      <c r="H3" s="2"/>
      <c r="I3" s="1"/>
    </row>
    <row r="4" spans="1:15">
      <c r="A4" s="1"/>
      <c r="B4" s="1"/>
      <c r="C4" s="2"/>
      <c r="D4" s="2"/>
      <c r="E4" s="2"/>
      <c r="F4" s="2"/>
      <c r="G4" s="2"/>
      <c r="H4" s="2"/>
      <c r="I4" s="1"/>
    </row>
    <row r="5" spans="1:15">
      <c r="A5" s="1"/>
      <c r="B5" s="1"/>
      <c r="C5" s="2"/>
      <c r="D5" s="2"/>
      <c r="E5" s="2"/>
      <c r="F5" s="2"/>
      <c r="G5" s="2"/>
      <c r="H5" s="2"/>
      <c r="I5" s="1"/>
    </row>
    <row r="6" spans="1:15">
      <c r="A6" s="1"/>
      <c r="B6" s="1"/>
      <c r="C6" s="2"/>
      <c r="D6" s="2"/>
      <c r="E6" s="2"/>
      <c r="F6" s="2"/>
      <c r="G6" s="2"/>
      <c r="H6" s="2"/>
      <c r="I6" s="1"/>
      <c r="K6" s="18"/>
    </row>
    <row r="7" spans="1:15">
      <c r="A7" s="1"/>
      <c r="B7" s="1"/>
      <c r="C7" s="2"/>
      <c r="D7" s="2"/>
      <c r="E7" s="2"/>
      <c r="F7" s="2"/>
      <c r="G7" s="2"/>
      <c r="H7" s="2"/>
      <c r="I7" s="1"/>
      <c r="K7" s="15" t="s">
        <v>23</v>
      </c>
      <c r="M7" s="14"/>
      <c r="N7" s="14"/>
      <c r="O7" s="14"/>
    </row>
    <row r="8" spans="1:15">
      <c r="A8" s="1"/>
      <c r="B8" s="1"/>
      <c r="C8" s="2"/>
      <c r="D8" s="2"/>
      <c r="E8" s="2"/>
      <c r="F8" s="2"/>
      <c r="G8" s="2"/>
      <c r="H8" s="2"/>
      <c r="I8" s="1"/>
      <c r="K8" s="17" t="s">
        <v>22</v>
      </c>
      <c r="L8" s="14"/>
      <c r="M8" s="14"/>
      <c r="N8" s="14"/>
      <c r="O8" s="14"/>
    </row>
    <row r="9" spans="1:15" ht="30">
      <c r="A9" s="1"/>
      <c r="B9" s="1"/>
      <c r="C9" s="3"/>
      <c r="D9" s="4" t="s">
        <v>5</v>
      </c>
      <c r="E9" s="2"/>
      <c r="F9" s="2"/>
      <c r="G9" s="5"/>
      <c r="H9" s="2"/>
      <c r="I9" s="1"/>
      <c r="K9" s="20" t="s">
        <v>18</v>
      </c>
      <c r="L9" s="21" t="s">
        <v>12</v>
      </c>
      <c r="M9" s="21" t="s">
        <v>13</v>
      </c>
      <c r="N9" s="14"/>
      <c r="O9" s="14"/>
    </row>
    <row r="10" spans="1:15">
      <c r="A10" s="1"/>
      <c r="B10" s="1"/>
      <c r="C10" s="2"/>
      <c r="D10" s="2"/>
      <c r="E10" s="2"/>
      <c r="F10" s="2"/>
      <c r="G10" s="1"/>
      <c r="H10" s="2"/>
      <c r="I10" s="1"/>
      <c r="K10" s="22" t="s">
        <v>1</v>
      </c>
      <c r="L10" s="31">
        <v>93</v>
      </c>
      <c r="M10" s="31">
        <v>130</v>
      </c>
      <c r="N10" s="14"/>
      <c r="O10" s="14"/>
    </row>
    <row r="11" spans="1:15">
      <c r="A11" s="1"/>
      <c r="B11" s="1"/>
      <c r="C11" s="2"/>
      <c r="D11" s="24" t="s">
        <v>6</v>
      </c>
      <c r="E11" s="2"/>
      <c r="F11" s="2"/>
      <c r="G11" s="1"/>
      <c r="H11" s="2"/>
      <c r="I11" s="1"/>
      <c r="K11" s="22" t="s">
        <v>2</v>
      </c>
      <c r="L11" s="31">
        <v>93</v>
      </c>
      <c r="M11" s="31">
        <v>130</v>
      </c>
      <c r="N11" s="14"/>
      <c r="O11" s="14"/>
    </row>
    <row r="12" spans="1:15">
      <c r="A12" s="1"/>
      <c r="B12" s="1"/>
      <c r="C12" s="2"/>
      <c r="D12" s="29">
        <v>0</v>
      </c>
      <c r="E12" s="2"/>
      <c r="F12" s="2"/>
      <c r="G12" s="1"/>
      <c r="H12" s="2"/>
      <c r="I12" s="1"/>
      <c r="K12" s="22" t="s">
        <v>3</v>
      </c>
      <c r="L12" s="31">
        <v>93</v>
      </c>
      <c r="M12" s="31">
        <v>129</v>
      </c>
      <c r="N12" s="14"/>
      <c r="O12" s="14"/>
    </row>
    <row r="13" spans="1:15" ht="15.75" thickBot="1">
      <c r="A13" s="1"/>
      <c r="B13" s="1"/>
      <c r="C13" s="2"/>
      <c r="D13" s="2" t="s">
        <v>7</v>
      </c>
      <c r="E13" s="2"/>
      <c r="F13" s="2"/>
      <c r="G13" s="2"/>
      <c r="H13" s="2"/>
      <c r="I13" s="1"/>
      <c r="K13" s="23" t="s">
        <v>4</v>
      </c>
      <c r="L13" s="32">
        <v>96</v>
      </c>
      <c r="M13" s="32">
        <v>129</v>
      </c>
      <c r="N13" s="14"/>
      <c r="O13" s="14"/>
    </row>
    <row r="14" spans="1:15">
      <c r="A14" s="1"/>
      <c r="B14" s="1"/>
      <c r="C14" s="2"/>
      <c r="D14" s="2"/>
      <c r="E14" s="2"/>
      <c r="F14" s="2"/>
      <c r="G14" s="2"/>
      <c r="H14" s="2"/>
      <c r="I14" s="1"/>
      <c r="K14" s="22" t="s">
        <v>19</v>
      </c>
      <c r="L14" s="19">
        <f>AVERAGE(L10:L13)</f>
        <v>93.75</v>
      </c>
      <c r="M14" s="19">
        <f>AVERAGE(M10:M13)</f>
        <v>129.5</v>
      </c>
      <c r="N14" s="14"/>
      <c r="O14" s="14"/>
    </row>
    <row r="15" spans="1:15">
      <c r="A15" s="1"/>
      <c r="B15" s="1"/>
      <c r="C15" s="2"/>
      <c r="D15" s="24" t="s">
        <v>8</v>
      </c>
      <c r="E15" s="2"/>
      <c r="F15" s="2"/>
      <c r="G15" s="2"/>
      <c r="H15" s="2"/>
      <c r="I15" s="1"/>
      <c r="K15" s="14"/>
      <c r="L15" s="14"/>
      <c r="M15" s="14"/>
      <c r="N15" s="14"/>
      <c r="O15" s="14"/>
    </row>
    <row r="16" spans="1:15">
      <c r="A16" s="1"/>
      <c r="B16" s="1"/>
      <c r="C16" s="2"/>
      <c r="D16" s="29">
        <v>61</v>
      </c>
      <c r="E16" s="2"/>
      <c r="F16" s="2"/>
      <c r="G16" s="2"/>
      <c r="H16" s="2"/>
      <c r="I16" s="1"/>
      <c r="N16" s="14"/>
      <c r="O16" s="14"/>
    </row>
    <row r="17" spans="1:15">
      <c r="A17" s="1"/>
      <c r="B17" s="1"/>
      <c r="C17" s="2"/>
      <c r="D17" s="26" t="s">
        <v>9</v>
      </c>
      <c r="E17" s="2"/>
      <c r="F17" s="2"/>
      <c r="G17" s="2"/>
      <c r="H17" s="2"/>
      <c r="I17" s="1"/>
      <c r="K17" s="15" t="s">
        <v>20</v>
      </c>
      <c r="M17" s="14"/>
      <c r="N17" s="14"/>
      <c r="O17" s="14"/>
    </row>
    <row r="18" spans="1:15">
      <c r="A18" s="1"/>
      <c r="B18" s="1"/>
      <c r="C18" s="2"/>
      <c r="D18" s="2"/>
      <c r="E18" s="2"/>
      <c r="F18" s="2"/>
      <c r="G18" s="2"/>
      <c r="H18" s="2"/>
      <c r="I18" s="1"/>
      <c r="K18" s="15" t="s">
        <v>24</v>
      </c>
    </row>
    <row r="19" spans="1:15">
      <c r="A19" s="1"/>
      <c r="B19" s="1"/>
      <c r="C19" s="2"/>
      <c r="D19" s="24" t="s">
        <v>10</v>
      </c>
      <c r="E19" s="25"/>
      <c r="F19" s="2"/>
      <c r="G19" s="2"/>
      <c r="H19" s="2"/>
      <c r="I19" s="1"/>
      <c r="K19" s="15" t="s">
        <v>29</v>
      </c>
    </row>
    <row r="20" spans="1:15">
      <c r="A20" s="1"/>
      <c r="B20" s="1"/>
      <c r="C20" s="2"/>
      <c r="D20" s="29">
        <v>76</v>
      </c>
      <c r="E20" s="25"/>
      <c r="F20" s="2"/>
      <c r="G20" s="2"/>
      <c r="H20" s="2"/>
      <c r="I20" s="1"/>
    </row>
    <row r="21" spans="1:15">
      <c r="A21" s="1"/>
      <c r="B21" s="1"/>
      <c r="C21" s="2"/>
      <c r="D21" s="27" t="s">
        <v>0</v>
      </c>
      <c r="E21" s="2"/>
      <c r="F21" s="2"/>
      <c r="G21" s="2"/>
      <c r="H21" s="2"/>
      <c r="I21" s="1"/>
      <c r="K21" s="35" t="s">
        <v>26</v>
      </c>
      <c r="L21" s="35" t="s">
        <v>27</v>
      </c>
    </row>
    <row r="22" spans="1:15" ht="17.25">
      <c r="A22" s="1"/>
      <c r="B22" s="1"/>
      <c r="C22" s="2"/>
      <c r="D22" s="2"/>
      <c r="E22" s="2"/>
      <c r="F22" s="2"/>
      <c r="G22" s="2"/>
      <c r="H22" s="2"/>
      <c r="I22" s="1"/>
      <c r="K22" s="36" t="s">
        <v>32</v>
      </c>
      <c r="L22" s="35" t="s">
        <v>28</v>
      </c>
    </row>
    <row r="23" spans="1:15">
      <c r="A23" s="1"/>
      <c r="B23" s="1"/>
      <c r="C23" s="2"/>
      <c r="D23" s="24" t="s">
        <v>11</v>
      </c>
      <c r="E23" s="2"/>
      <c r="F23" s="6" t="s">
        <v>25</v>
      </c>
      <c r="G23" s="6"/>
      <c r="H23" s="6"/>
      <c r="I23" s="1"/>
      <c r="K23" s="16" t="s">
        <v>34</v>
      </c>
      <c r="L23" s="37">
        <v>32</v>
      </c>
    </row>
    <row r="24" spans="1:15">
      <c r="A24" s="1"/>
      <c r="B24" s="1"/>
      <c r="C24" s="10" t="s">
        <v>12</v>
      </c>
      <c r="D24" s="30">
        <v>99</v>
      </c>
      <c r="E24" s="2" t="s">
        <v>14</v>
      </c>
      <c r="F24" s="29">
        <v>64</v>
      </c>
      <c r="G24" s="2"/>
      <c r="H24" s="2"/>
      <c r="I24" s="1"/>
      <c r="K24" s="16" t="s">
        <v>35</v>
      </c>
      <c r="L24" s="37">
        <v>64</v>
      </c>
    </row>
    <row r="25" spans="1:15">
      <c r="A25" s="1"/>
      <c r="B25" s="1"/>
      <c r="C25" s="10" t="s">
        <v>13</v>
      </c>
      <c r="D25" s="30">
        <v>121</v>
      </c>
      <c r="E25" s="2" t="s">
        <v>14</v>
      </c>
      <c r="F25" s="2"/>
      <c r="G25" s="2"/>
      <c r="H25" s="2"/>
      <c r="I25" s="1"/>
      <c r="K25" s="16" t="s">
        <v>36</v>
      </c>
      <c r="L25" s="37">
        <v>95</v>
      </c>
    </row>
    <row r="26" spans="1:15">
      <c r="A26" s="1"/>
      <c r="B26" s="1"/>
      <c r="C26" s="10"/>
      <c r="D26" s="2"/>
      <c r="E26" s="2"/>
      <c r="F26" s="34" t="s">
        <v>21</v>
      </c>
      <c r="G26" s="2"/>
      <c r="H26" s="2"/>
      <c r="I26" s="1"/>
      <c r="K26" s="16" t="s">
        <v>37</v>
      </c>
      <c r="L26" s="37">
        <v>127</v>
      </c>
    </row>
    <row r="27" spans="1:15">
      <c r="A27" s="1"/>
      <c r="B27" s="1"/>
      <c r="C27" s="10"/>
      <c r="D27" s="2"/>
      <c r="E27" s="2"/>
      <c r="F27" s="28">
        <f>((D25-D24)/F24)</f>
        <v>0.34375</v>
      </c>
      <c r="G27" s="2"/>
      <c r="H27" s="2"/>
      <c r="I27" s="1"/>
      <c r="K27" s="16" t="s">
        <v>38</v>
      </c>
      <c r="L27" s="37">
        <v>159</v>
      </c>
    </row>
    <row r="28" spans="1:15">
      <c r="A28" s="1"/>
      <c r="B28" s="1"/>
      <c r="C28" s="7"/>
      <c r="D28" s="7"/>
      <c r="E28" s="7"/>
      <c r="F28" s="7"/>
      <c r="G28" s="7"/>
      <c r="H28" s="7"/>
      <c r="I28" s="1"/>
      <c r="K28" s="16" t="s">
        <v>39</v>
      </c>
      <c r="L28" s="37">
        <v>191</v>
      </c>
    </row>
    <row r="29" spans="1:15">
      <c r="A29" s="1"/>
      <c r="B29" s="1"/>
      <c r="C29" s="2"/>
      <c r="D29" s="2"/>
      <c r="E29" s="2"/>
      <c r="F29" s="2"/>
      <c r="G29" s="2"/>
      <c r="H29" s="2"/>
      <c r="I29" s="1"/>
      <c r="K29" s="16" t="s">
        <v>40</v>
      </c>
      <c r="L29" s="37">
        <v>222</v>
      </c>
    </row>
    <row r="30" spans="1:15" ht="18">
      <c r="A30" s="1"/>
      <c r="B30" s="1"/>
      <c r="C30" s="2"/>
      <c r="D30" s="6" t="s">
        <v>30</v>
      </c>
      <c r="E30" s="2"/>
      <c r="F30" s="2"/>
      <c r="G30" s="2"/>
      <c r="H30" s="2"/>
      <c r="I30" s="1"/>
    </row>
    <row r="31" spans="1:15" ht="18">
      <c r="A31" s="1"/>
      <c r="B31" s="1"/>
      <c r="C31" s="2"/>
      <c r="D31" s="8" t="s">
        <v>16</v>
      </c>
      <c r="E31" s="2"/>
      <c r="F31" s="8" t="s">
        <v>15</v>
      </c>
      <c r="G31" s="2"/>
      <c r="H31" s="2"/>
      <c r="I31" s="1"/>
      <c r="K31" s="38" t="s">
        <v>33</v>
      </c>
    </row>
    <row r="32" spans="1:15" ht="15.75">
      <c r="A32" s="1"/>
      <c r="B32" s="1"/>
      <c r="C32" s="2"/>
      <c r="D32" s="43">
        <f>IF(D12=1,D34,D33)</f>
        <v>2.372556640550235</v>
      </c>
      <c r="E32" s="13"/>
      <c r="F32" s="33">
        <f>(D32*1000/D20)</f>
        <v>31.217850533555723</v>
      </c>
      <c r="G32" s="2"/>
      <c r="H32" s="2"/>
      <c r="I32" s="1"/>
      <c r="K32" s="39" t="s">
        <v>31</v>
      </c>
    </row>
    <row r="33" spans="1:11">
      <c r="A33" s="1"/>
      <c r="B33" s="1"/>
      <c r="C33" s="2"/>
      <c r="D33" s="40">
        <f>EXP(1.8439-(0.00673*D16)-(0.62578*F27)+(0.00175*F24)-(0.00471*D24))</f>
        <v>2.372556640550235</v>
      </c>
      <c r="E33" s="41"/>
      <c r="F33" s="42">
        <f>((D33*1000)/D20)</f>
        <v>31.217850533555723</v>
      </c>
      <c r="G33" s="2"/>
      <c r="H33" s="2"/>
      <c r="I33" s="1"/>
      <c r="K33" s="38"/>
    </row>
    <row r="34" spans="1:11">
      <c r="A34" s="1"/>
      <c r="B34" s="1"/>
      <c r="C34" s="2"/>
      <c r="D34" s="44">
        <f>EXP(2.049-(0.00858*D16)-(0.90742*F27)+(0.00178*F24)-(0.0029*D24))</f>
        <v>2.830672667196938</v>
      </c>
      <c r="E34" s="2"/>
      <c r="F34" s="2"/>
      <c r="G34" s="2"/>
      <c r="H34" s="2"/>
      <c r="I34" s="1"/>
    </row>
    <row r="35" spans="1:11">
      <c r="A35" s="1"/>
      <c r="B35" s="1"/>
      <c r="C35" s="2"/>
      <c r="D35" s="2"/>
      <c r="E35" s="2"/>
      <c r="F35" s="2"/>
      <c r="G35" s="2"/>
      <c r="H35" s="2"/>
      <c r="I35" s="1"/>
    </row>
    <row r="36" spans="1:11">
      <c r="A36" s="1"/>
      <c r="B36" s="9" t="s">
        <v>17</v>
      </c>
      <c r="C36" s="2"/>
      <c r="D36" s="2"/>
      <c r="E36" s="2"/>
      <c r="F36" s="2"/>
      <c r="G36" s="2"/>
      <c r="H36" s="2"/>
      <c r="I36" s="1"/>
    </row>
    <row r="37" spans="1:11">
      <c r="A37" s="1"/>
      <c r="B37" s="1"/>
      <c r="C37" s="2"/>
      <c r="D37" s="2"/>
      <c r="E37" s="2"/>
      <c r="F37" s="2"/>
      <c r="G37" s="2"/>
      <c r="H37" s="2"/>
      <c r="I37" s="1"/>
    </row>
    <row r="38" spans="1:11">
      <c r="A38" s="12"/>
      <c r="B38" s="12"/>
      <c r="C38" s="12"/>
      <c r="D38" s="12"/>
      <c r="E38" s="12"/>
      <c r="F38" s="12"/>
      <c r="G38" s="12"/>
      <c r="H38" s="12"/>
      <c r="I38" s="12"/>
    </row>
    <row r="39" spans="1:11">
      <c r="A39" s="12"/>
      <c r="B39" s="12"/>
      <c r="C39" s="12"/>
      <c r="D39" s="12"/>
      <c r="E39" s="12"/>
      <c r="F39" s="12"/>
      <c r="G39" s="12"/>
      <c r="H39" s="12"/>
      <c r="I39" s="12"/>
    </row>
    <row r="40" spans="1:11">
      <c r="A40" s="12"/>
      <c r="B40" s="12"/>
      <c r="C40" s="12"/>
      <c r="D40" s="12"/>
      <c r="E40" s="12"/>
      <c r="F40" s="12"/>
      <c r="G40" s="12"/>
      <c r="H40" s="12"/>
      <c r="I40" s="12"/>
    </row>
    <row r="41" spans="1:11">
      <c r="A41" s="12"/>
      <c r="B41" s="12"/>
      <c r="C41" s="12"/>
      <c r="D41" s="12"/>
      <c r="E41" s="12"/>
      <c r="F41" s="12"/>
      <c r="G41" s="12"/>
      <c r="H41" s="12"/>
      <c r="I41" s="12"/>
    </row>
    <row r="42" spans="1:11">
      <c r="A42" s="12"/>
      <c r="B42" s="12"/>
      <c r="C42" s="12"/>
      <c r="D42" s="12"/>
      <c r="E42" s="12"/>
      <c r="F42" s="12"/>
      <c r="G42" s="12"/>
      <c r="H42" s="12"/>
      <c r="I42" s="12"/>
    </row>
    <row r="43" spans="1:11">
      <c r="A43" s="12"/>
      <c r="B43" s="12"/>
      <c r="C43" s="12"/>
      <c r="D43" s="12"/>
      <c r="E43" s="12"/>
      <c r="F43" s="12"/>
      <c r="G43" s="12"/>
      <c r="H43" s="12"/>
      <c r="I43" s="12"/>
    </row>
    <row r="44" spans="1:11">
      <c r="A44" s="12"/>
      <c r="B44" s="12"/>
      <c r="C44" s="12"/>
      <c r="D44" s="12"/>
      <c r="E44" s="12"/>
      <c r="F44" s="12"/>
      <c r="G44" s="12"/>
      <c r="H44" s="12"/>
      <c r="I44" s="12"/>
    </row>
    <row r="45" spans="1:11">
      <c r="A45" s="12"/>
      <c r="B45" s="12"/>
      <c r="C45" s="12"/>
      <c r="D45" s="12"/>
      <c r="E45" s="12"/>
      <c r="F45" s="12"/>
      <c r="G45" s="12"/>
      <c r="H45" s="12"/>
      <c r="I45" s="12"/>
    </row>
    <row r="46" spans="1:11">
      <c r="A46" s="12"/>
      <c r="B46" s="12"/>
      <c r="C46" s="12"/>
      <c r="D46" s="12"/>
      <c r="E46" s="12"/>
      <c r="F46" s="12"/>
      <c r="G46" s="12"/>
      <c r="H46" s="12"/>
      <c r="I46" s="12"/>
    </row>
    <row r="47" spans="1:11">
      <c r="A47" s="12"/>
      <c r="B47" s="12"/>
      <c r="C47" s="12"/>
      <c r="D47" s="12"/>
      <c r="E47" s="12"/>
      <c r="F47" s="12"/>
      <c r="G47" s="12"/>
      <c r="H47" s="12"/>
      <c r="I47" s="12"/>
    </row>
    <row r="48" spans="1:11">
      <c r="A48" s="12"/>
      <c r="B48" s="12"/>
      <c r="C48" s="12"/>
      <c r="D48" s="12"/>
      <c r="E48" s="12"/>
      <c r="F48" s="12"/>
      <c r="G48" s="12"/>
      <c r="H48" s="12"/>
      <c r="I48" s="12"/>
    </row>
    <row r="49" spans="1:9">
      <c r="A49" s="12"/>
      <c r="B49" s="12"/>
      <c r="C49" s="12"/>
      <c r="D49" s="12"/>
      <c r="E49" s="12"/>
      <c r="F49" s="12"/>
      <c r="G49" s="12"/>
      <c r="H49" s="12"/>
      <c r="I49" s="12"/>
    </row>
    <row r="50" spans="1:9">
      <c r="A50" s="12"/>
      <c r="B50" s="12"/>
      <c r="C50" s="12"/>
      <c r="D50" s="12"/>
      <c r="E50" s="12"/>
      <c r="F50" s="12"/>
      <c r="G50" s="12"/>
      <c r="H50" s="12"/>
      <c r="I50" s="12"/>
    </row>
    <row r="51" spans="1:9">
      <c r="A51" s="12"/>
      <c r="B51" s="12"/>
      <c r="C51" s="12"/>
      <c r="D51" s="12"/>
      <c r="E51" s="12"/>
      <c r="F51" s="12"/>
      <c r="G51" s="12"/>
      <c r="H51" s="12"/>
      <c r="I51" s="12"/>
    </row>
    <row r="52" spans="1:9">
      <c r="A52" s="12"/>
      <c r="B52" s="12"/>
      <c r="C52" s="12"/>
      <c r="D52" s="12"/>
      <c r="E52" s="12"/>
      <c r="F52" s="12"/>
      <c r="G52" s="12"/>
      <c r="H52" s="12"/>
      <c r="I52" s="12"/>
    </row>
    <row r="53" spans="1:9">
      <c r="A53" s="12"/>
      <c r="B53" s="12"/>
      <c r="C53" s="12"/>
      <c r="D53" s="12"/>
      <c r="E53" s="12"/>
      <c r="F53" s="12"/>
      <c r="G53" s="12"/>
      <c r="H53" s="12"/>
      <c r="I53" s="12"/>
    </row>
    <row r="54" spans="1:9">
      <c r="A54" s="12"/>
      <c r="B54" s="12"/>
      <c r="C54" s="12"/>
      <c r="D54" s="12"/>
      <c r="E54" s="12"/>
      <c r="F54" s="12"/>
      <c r="G54" s="12"/>
      <c r="H54" s="12"/>
      <c r="I54" s="12"/>
    </row>
    <row r="55" spans="1:9">
      <c r="A55" s="12"/>
      <c r="B55" s="12"/>
      <c r="C55" s="12"/>
      <c r="D55" s="12"/>
      <c r="E55" s="12"/>
      <c r="F55" s="12"/>
      <c r="G55" s="12"/>
      <c r="H55" s="12"/>
      <c r="I55" s="12"/>
    </row>
    <row r="56" spans="1:9">
      <c r="A56" s="12"/>
      <c r="B56" s="12"/>
      <c r="C56" s="12"/>
      <c r="D56" s="12"/>
      <c r="E56" s="12"/>
      <c r="F56" s="12"/>
      <c r="G56" s="12"/>
      <c r="H56" s="12"/>
      <c r="I56" s="12"/>
    </row>
    <row r="57" spans="1:9">
      <c r="A57" s="12"/>
      <c r="B57" s="12"/>
      <c r="C57" s="12"/>
      <c r="D57" s="12"/>
      <c r="E57" s="12"/>
      <c r="F57" s="12"/>
      <c r="G57" s="12"/>
      <c r="H57" s="12"/>
      <c r="I57" s="12"/>
    </row>
    <row r="58" spans="1:9">
      <c r="A58" s="12"/>
      <c r="B58" s="12"/>
      <c r="C58" s="12"/>
      <c r="D58" s="12"/>
      <c r="E58" s="12"/>
      <c r="F58" s="12"/>
      <c r="G58" s="12"/>
      <c r="H58" s="12"/>
      <c r="I58" s="12"/>
    </row>
    <row r="59" spans="1:9">
      <c r="A59" s="12"/>
      <c r="B59" s="12"/>
      <c r="C59" s="12"/>
      <c r="D59" s="12"/>
      <c r="E59" s="12"/>
      <c r="F59" s="12"/>
      <c r="G59" s="12"/>
      <c r="H59" s="12"/>
      <c r="I59" s="12"/>
    </row>
    <row r="60" spans="1:9">
      <c r="A60" s="12"/>
      <c r="B60" s="12"/>
      <c r="C60" s="12"/>
      <c r="D60" s="12"/>
      <c r="E60" s="12"/>
      <c r="F60" s="12"/>
      <c r="G60" s="12"/>
      <c r="H60" s="12"/>
      <c r="I60" s="12"/>
    </row>
    <row r="61" spans="1:9">
      <c r="A61" s="12"/>
      <c r="B61" s="12"/>
      <c r="C61" s="12"/>
      <c r="D61" s="12"/>
      <c r="E61" s="12"/>
      <c r="F61" s="12"/>
      <c r="G61" s="12"/>
      <c r="H61" s="12"/>
      <c r="I61" s="12"/>
    </row>
    <row r="62" spans="1:9">
      <c r="A62" s="12"/>
      <c r="B62" s="12"/>
      <c r="C62" s="12"/>
      <c r="D62" s="12"/>
      <c r="E62" s="12"/>
      <c r="F62" s="12"/>
      <c r="G62" s="12"/>
      <c r="H62" s="12"/>
      <c r="I62" s="12"/>
    </row>
    <row r="63" spans="1:9">
      <c r="A63" s="12"/>
      <c r="B63" s="12"/>
      <c r="C63" s="12"/>
      <c r="D63" s="12"/>
      <c r="E63" s="12"/>
      <c r="F63" s="12"/>
      <c r="G63" s="12"/>
      <c r="H63" s="12"/>
      <c r="I63" s="12"/>
    </row>
    <row r="64" spans="1:9">
      <c r="A64" s="12"/>
      <c r="B64" s="12"/>
      <c r="C64" s="12"/>
      <c r="D64" s="12"/>
      <c r="E64" s="12"/>
      <c r="F64" s="12"/>
      <c r="G64" s="12"/>
      <c r="H64" s="12"/>
      <c r="I64" s="12"/>
    </row>
    <row r="65" spans="1:42">
      <c r="A65" s="12"/>
      <c r="B65" s="12"/>
      <c r="C65" s="12"/>
      <c r="D65" s="12"/>
      <c r="E65" s="12"/>
      <c r="F65" s="12"/>
      <c r="G65" s="12"/>
      <c r="H65" s="12"/>
      <c r="I65" s="12"/>
    </row>
    <row r="66" spans="1:42">
      <c r="A66" s="12"/>
      <c r="B66" s="12"/>
      <c r="C66" s="12"/>
      <c r="D66" s="12"/>
      <c r="E66" s="12"/>
      <c r="F66" s="12"/>
      <c r="G66" s="12"/>
      <c r="H66" s="12"/>
      <c r="I66" s="12"/>
    </row>
    <row r="67" spans="1:42">
      <c r="A67" s="12"/>
      <c r="B67" s="12"/>
      <c r="C67" s="12"/>
      <c r="D67" s="12"/>
      <c r="E67" s="12"/>
      <c r="F67" s="12"/>
      <c r="G67" s="12"/>
      <c r="H67" s="12"/>
      <c r="I67" s="12"/>
    </row>
    <row r="68" spans="1:42" s="11" customForma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</row>
    <row r="69" spans="1:42" s="11" customForma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</row>
    <row r="70" spans="1:42" s="11" customForma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</row>
    <row r="71" spans="1:42" s="11" customForma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</row>
    <row r="72" spans="1:42" s="11" customForma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</row>
    <row r="73" spans="1:42" s="11" customForma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</row>
    <row r="74" spans="1:42" s="11" customForma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</row>
    <row r="75" spans="1:42" s="11" customForma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</row>
    <row r="76" spans="1:42" s="11" customForma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</row>
    <row r="77" spans="1:42" s="11" customForma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</row>
    <row r="78" spans="1:42" s="11" customForma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</row>
    <row r="79" spans="1:42" s="11" customForma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</row>
    <row r="80" spans="1:42" s="11" customForma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</row>
    <row r="81" spans="1:42" s="11" customForma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</row>
    <row r="82" spans="1:42" s="11" customForma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</row>
    <row r="83" spans="1:42" s="11" customForma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</row>
    <row r="84" spans="1:42" s="11" customForma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</row>
    <row r="85" spans="1:42" s="11" customForma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</row>
    <row r="86" spans="1:42" s="11" customForma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</row>
    <row r="87" spans="1:42" s="11" customForma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</row>
    <row r="88" spans="1:42" s="11" customForma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</row>
    <row r="89" spans="1:42" s="11" customForma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</row>
    <row r="90" spans="1:42" s="11" customForma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</row>
    <row r="91" spans="1:42" s="11" customForma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</row>
    <row r="92" spans="1:42" s="11" customForma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</row>
    <row r="93" spans="1:42" s="11" customForma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</row>
    <row r="94" spans="1:42" s="11" customForma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</row>
    <row r="95" spans="1:42" s="11" customForma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</row>
    <row r="96" spans="1:42" s="11" customForma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</row>
    <row r="97" spans="1:42" s="11" customForma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</row>
    <row r="98" spans="1:42" s="11" customForma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</row>
    <row r="99" spans="1:42" s="11" customForma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</row>
    <row r="100" spans="1:42" s="11" customForma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</row>
    <row r="101" spans="1:42" s="11" customForma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</row>
    <row r="102" spans="1:42" s="11" customForma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</row>
    <row r="103" spans="1:42" s="11" customForma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</row>
    <row r="104" spans="1:42" s="11" customForma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</row>
    <row r="105" spans="1:42" s="11" customForma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</row>
    <row r="106" spans="1:42" s="11" customForma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</row>
    <row r="107" spans="1:42" s="11" customForma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</row>
    <row r="108" spans="1:42" s="11" customForma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</row>
    <row r="109" spans="1:42" s="11" customForma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</row>
    <row r="110" spans="1:42" s="11" customForma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</row>
    <row r="111" spans="1:42" s="11" customForma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</row>
    <row r="112" spans="1:42" s="11" customForma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</row>
    <row r="113" spans="1:42" s="11" customForma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</row>
    <row r="114" spans="1:42" s="11" customForma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</row>
    <row r="115" spans="1:42" s="11" customForma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</row>
    <row r="116" spans="1:42" s="11" customForma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</row>
    <row r="117" spans="1:42" s="11" customForma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</row>
    <row r="118" spans="1:42" s="11" customForma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</row>
    <row r="119" spans="1:42" s="11" customForma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</row>
    <row r="120" spans="1:42" s="11" customForma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</row>
    <row r="121" spans="1:42" s="11" customForma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</row>
    <row r="122" spans="1:42" s="11" customForma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</row>
    <row r="123" spans="1:42" s="11" customForma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</row>
    <row r="124" spans="1:42" s="11" customForma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</row>
    <row r="125" spans="1:42" s="11" customForma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</row>
    <row r="126" spans="1:42" s="11" customForma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</row>
    <row r="127" spans="1:42" s="11" customForma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</row>
    <row r="128" spans="1:42" s="11" customForma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</row>
    <row r="129" spans="1:42" s="11" customForma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</row>
    <row r="130" spans="1:42" s="11" customForma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</row>
    <row r="131" spans="1:42" s="11" customForma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</row>
    <row r="132" spans="1:42" s="11" customForma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</row>
    <row r="133" spans="1:42" s="11" customForma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</row>
    <row r="134" spans="1:42" s="11" customForma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</row>
    <row r="135" spans="1:42" s="11" customForma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</row>
    <row r="136" spans="1:42" s="11" customForma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</row>
    <row r="137" spans="1:42" s="11" customForma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</row>
    <row r="138" spans="1:42" s="11" customForma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</row>
    <row r="139" spans="1:42" s="11" customForma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</row>
    <row r="140" spans="1:42" s="11" customForma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</row>
    <row r="141" spans="1:42" s="11" customForma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</row>
    <row r="142" spans="1:42" s="11" customForma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</row>
    <row r="143" spans="1:42" s="11" customForma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</row>
    <row r="144" spans="1:42" s="11" customForma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</row>
    <row r="145" spans="1:42" s="11" customForma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</row>
    <row r="146" spans="1:42" s="11" customForma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</row>
    <row r="147" spans="1:42" s="11" customForma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</row>
    <row r="148" spans="1:42" s="11" customForma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</row>
    <row r="149" spans="1:42" s="11" customForma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</row>
    <row r="150" spans="1:42" s="11" customForma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</row>
    <row r="151" spans="1:42" s="11" customForma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</row>
    <row r="152" spans="1:42" s="11" customForma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</row>
    <row r="153" spans="1:42" s="11" customForma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</row>
    <row r="154" spans="1:42" s="11" customForma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</row>
    <row r="155" spans="1:42" s="11" customForma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</row>
    <row r="156" spans="1:42" s="11" customForma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</row>
    <row r="157" spans="1:42" s="11" customForma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</row>
    <row r="158" spans="1:42" s="11" customForma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</row>
    <row r="159" spans="1:42" s="11" customForma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</row>
    <row r="160" spans="1:42" s="11" customForma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</row>
    <row r="161" spans="1:42" s="11" customForma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</row>
    <row r="162" spans="1:42" s="11" customForma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</row>
    <row r="163" spans="1:42" s="11" customForma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</row>
    <row r="164" spans="1:42" s="11" customForma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</row>
    <row r="165" spans="1:42" s="11" customForma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</row>
    <row r="166" spans="1:42" s="11" customForma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</row>
    <row r="167" spans="1:42" s="11" customForma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</row>
    <row r="168" spans="1:42" s="11" customForma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</row>
    <row r="169" spans="1:42" s="11" customForma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</row>
    <row r="170" spans="1:42" s="11" customForma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</row>
    <row r="171" spans="1:42" s="11" customForma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</row>
    <row r="172" spans="1:42" s="11" customForma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</row>
    <row r="173" spans="1:42" s="11" customForma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</row>
    <row r="174" spans="1:42" s="11" customForma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</row>
    <row r="175" spans="1:42" s="11" customForma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</row>
    <row r="176" spans="1:42" s="11" customForma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</row>
    <row r="177" spans="1:42" s="11" customForma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</row>
    <row r="178" spans="1:42" s="11" customForma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</row>
    <row r="179" spans="1:42" s="11" customForma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</row>
    <row r="180" spans="1:42" s="11" customForma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</row>
    <row r="181" spans="1:42" s="11" customForma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</row>
    <row r="182" spans="1:42" s="11" customForma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</row>
    <row r="183" spans="1:42" s="11" customForma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</row>
    <row r="184" spans="1:42" s="11" customForma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</row>
    <row r="185" spans="1:42" s="11" customForma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</row>
    <row r="186" spans="1:42" s="11" customForma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</row>
    <row r="187" spans="1:42" s="11" customForma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</row>
    <row r="188" spans="1:42" s="11" customForma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</row>
    <row r="189" spans="1:42" s="11" customForma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</row>
    <row r="190" spans="1:42" s="11" customForma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</row>
    <row r="191" spans="1:42" s="11" customForma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</row>
    <row r="192" spans="1:42" s="11" customForma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</row>
    <row r="193" spans="1:42" s="11" customForma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</row>
    <row r="194" spans="1:42" s="11" customForma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</row>
    <row r="195" spans="1:42" s="11" customForma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</row>
    <row r="196" spans="1:42" s="11" customForma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</row>
    <row r="197" spans="1:42" s="11" customForma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</row>
    <row r="198" spans="1:42" s="11" customForma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</row>
    <row r="199" spans="1:42" s="11" customForma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</row>
    <row r="200" spans="1:42" s="11" customForma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</row>
    <row r="201" spans="1:42" s="11" customForma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</row>
    <row r="202" spans="1:42" s="11" customForma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</row>
    <row r="203" spans="1:42" s="11" customForma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</row>
    <row r="204" spans="1:42" s="11" customForma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</row>
    <row r="205" spans="1:42" s="11" customForma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</row>
    <row r="206" spans="1:42" s="11" customForma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</row>
    <row r="207" spans="1:42" s="11" customForma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</row>
    <row r="208" spans="1:42" s="11" customForma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</row>
    <row r="209" spans="1:42" s="11" customForma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</row>
    <row r="210" spans="1:42" s="11" customForma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</row>
    <row r="211" spans="1:42" s="11" customForma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</row>
    <row r="212" spans="1:42" s="11" customForma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</row>
    <row r="213" spans="1:42" s="11" customForma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</row>
    <row r="214" spans="1:42" s="11" customForma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</row>
    <row r="215" spans="1:42" s="11" customForma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</row>
    <row r="216" spans="1:42" s="11" customForma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</row>
    <row r="217" spans="1:42" s="11" customForma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</row>
    <row r="218" spans="1:42" s="11" customForma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</row>
    <row r="219" spans="1:42" s="11" customForma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</row>
    <row r="220" spans="1:42" s="11" customForma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</row>
    <row r="221" spans="1:42" s="11" customForma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</row>
    <row r="222" spans="1:42" s="11" customForma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</row>
    <row r="223" spans="1:42" s="11" customForma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</row>
    <row r="224" spans="1:42" s="11" customForma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</row>
    <row r="225" spans="1:42" s="11" customForma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</row>
    <row r="226" spans="1:42" s="11" customForma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</row>
    <row r="227" spans="1:42" s="11" customForma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</row>
    <row r="228" spans="1:42" s="11" customForma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</row>
    <row r="229" spans="1:42" s="11" customForma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</row>
    <row r="230" spans="1:42" s="11" customForma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</row>
    <row r="231" spans="1:42" s="11" customForma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</row>
    <row r="232" spans="1:42" s="11" customForma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</row>
    <row r="233" spans="1:42" s="11" customForma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</row>
    <row r="234" spans="1:42" s="11" customForma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</row>
    <row r="235" spans="1:42" s="11" customForma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</row>
    <row r="236" spans="1:42" s="11" customForma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</row>
    <row r="237" spans="1:42" s="11" customForma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</row>
    <row r="238" spans="1:42" s="11" customForma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</row>
    <row r="239" spans="1:42" s="11" customForma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</row>
    <row r="240" spans="1:42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>
      <c r="A1415" s="12"/>
      <c r="B1415" s="12"/>
      <c r="C1415" s="12"/>
      <c r="D1415" s="12"/>
      <c r="E1415" s="12"/>
      <c r="F1415" s="12"/>
      <c r="G1415" s="12"/>
      <c r="H1415" s="12"/>
      <c r="I1415" s="12"/>
    </row>
  </sheetData>
  <sheetProtection algorithmName="SHA-512" hashValue="8gAG6ZJ5FRUPNwkPLS4HFPr/5+YFVjXWIuWvy6w5j5So7RkFOKFRzX2zCKX9khWUbQzUULVz28JX+Yp5a4x+Kg==" saltValue="d47c7IQbcdk3n8HNxB5EFQ==" spinCount="100000" sheet="1" objects="1" scenarios="1" selectLockedCells="1"/>
  <pageMargins left="0.70866141732283472" right="0.70866141732283472" top="0.74803149606299213" bottom="0.74803149606299213" header="0.31496062992125984" footer="0.31496062992125984"/>
  <pageSetup paperSize="9" orientation="landscape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Ekblom Bak cykeltest</vt:lpstr>
    </vt:vector>
  </TitlesOfParts>
  <Company>GIH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</dc:creator>
  <cp:lastModifiedBy>Elin Ekblom Bak</cp:lastModifiedBy>
  <cp:lastPrinted>2012-09-24T12:14:18Z</cp:lastPrinted>
  <dcterms:created xsi:type="dcterms:W3CDTF">2012-02-20T20:03:03Z</dcterms:created>
  <dcterms:modified xsi:type="dcterms:W3CDTF">2017-11-15T12:22:09Z</dcterms:modified>
</cp:coreProperties>
</file>