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Miriam Mosesson\Downloads\"/>
    </mc:Choice>
  </mc:AlternateContent>
  <xr:revisionPtr revIDLastSave="0" documentId="13_ncr:1_{489E501F-09BD-4566-95BC-7F47ED8F672D}" xr6:coauthVersionLast="47" xr6:coauthVersionMax="47" xr10:uidLastSave="{00000000-0000-0000-0000-000000000000}"/>
  <bookViews>
    <workbookView xWindow="-110" yWindow="-110" windowWidth="19420" windowHeight="10420" activeTab="1" xr2:uid="{54BD988A-6457-0341-99F5-2F5D75C7A79E}"/>
  </bookViews>
  <sheets>
    <sheet name="Information" sheetId="1" r:id="rId1"/>
    <sheet name="Developmental Indicators" sheetId="2" r:id="rId2"/>
    <sheet name="General Budget Expenditur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85" i="3" l="1"/>
  <c r="Q85" i="3"/>
  <c r="P85" i="3"/>
  <c r="O85" i="3"/>
  <c r="N85" i="3"/>
  <c r="M85" i="3"/>
  <c r="L85" i="3"/>
  <c r="K85" i="3"/>
  <c r="J85" i="3"/>
  <c r="I85" i="3"/>
  <c r="H85" i="3"/>
  <c r="G85" i="3"/>
  <c r="F85" i="3"/>
  <c r="E85" i="3"/>
  <c r="R84" i="3"/>
  <c r="Q84" i="3"/>
  <c r="P84" i="3"/>
  <c r="O84" i="3"/>
  <c r="N84" i="3"/>
  <c r="M84" i="3"/>
  <c r="L84" i="3"/>
  <c r="K84" i="3"/>
  <c r="J84" i="3"/>
  <c r="I84" i="3"/>
  <c r="H84" i="3"/>
  <c r="G84" i="3"/>
  <c r="F84" i="3"/>
  <c r="E84" i="3"/>
  <c r="R83" i="3"/>
  <c r="Q83" i="3"/>
  <c r="P83" i="3"/>
  <c r="O83" i="3"/>
  <c r="N83" i="3"/>
  <c r="M83" i="3"/>
  <c r="L83" i="3"/>
  <c r="K83" i="3"/>
  <c r="J83" i="3"/>
  <c r="I83" i="3"/>
  <c r="H83" i="3"/>
  <c r="G83" i="3"/>
  <c r="F83" i="3"/>
  <c r="E83" i="3"/>
  <c r="R82" i="3"/>
  <c r="Q82" i="3"/>
  <c r="P82" i="3"/>
  <c r="O82" i="3"/>
  <c r="N82" i="3"/>
  <c r="M82" i="3"/>
  <c r="L82" i="3"/>
  <c r="K82" i="3"/>
  <c r="J82" i="3"/>
  <c r="I82" i="3"/>
  <c r="H82" i="3"/>
  <c r="G82" i="3"/>
  <c r="F82" i="3"/>
  <c r="E82" i="3"/>
</calcChain>
</file>

<file path=xl/sharedStrings.xml><?xml version="1.0" encoding="utf-8"?>
<sst xmlns="http://schemas.openxmlformats.org/spreadsheetml/2006/main" count="788" uniqueCount="602">
  <si>
    <t>Goal</t>
  </si>
  <si>
    <t>Target</t>
  </si>
  <si>
    <t>Indicator</t>
  </si>
  <si>
    <t>Unit</t>
  </si>
  <si>
    <t>Category</t>
  </si>
  <si>
    <t xml:space="preserve">1.2 </t>
  </si>
  <si>
    <t>1.2.1.1</t>
  </si>
  <si>
    <t>SI_POV_NAHC</t>
  </si>
  <si>
    <t>Proportion of population living below the national poverty line</t>
  </si>
  <si>
    <t>%</t>
  </si>
  <si>
    <t>45</t>
  </si>
  <si>
    <t>34</t>
  </si>
  <si>
    <t>9.5</t>
  </si>
  <si>
    <t>1.2.1.2</t>
  </si>
  <si>
    <t>Phnom Penh area living under national poverty line</t>
  </si>
  <si>
    <t>15.7</t>
  </si>
  <si>
    <t>14.7</t>
  </si>
  <si>
    <t>1.2.1.3</t>
  </si>
  <si>
    <t>Urban area living under poverty line</t>
  </si>
  <si>
    <t>18.3</t>
  </si>
  <si>
    <t>15.1</t>
  </si>
  <si>
    <t>8</t>
  </si>
  <si>
    <t>6.4</t>
  </si>
  <si>
    <t>1.2.1.4</t>
  </si>
  <si>
    <t>Rural area living under poverty line</t>
  </si>
  <si>
    <t>12.5</t>
  </si>
  <si>
    <t>6.3</t>
  </si>
  <si>
    <t>1.2.1.5</t>
  </si>
  <si>
    <t>Proportion of Cambodian children living below the national poverty line</t>
  </si>
  <si>
    <t>16.3</t>
  </si>
  <si>
    <t>1.2.2</t>
  </si>
  <si>
    <t>Proportion of children living in poverty measured by multiple dimensions according to national definitions</t>
  </si>
  <si>
    <t>1.3</t>
  </si>
  <si>
    <t>1.3.1.1</t>
  </si>
  <si>
    <t>Proportion of the poor and the vulnerable received social emergency relief services</t>
  </si>
  <si>
    <t>1.4</t>
  </si>
  <si>
    <t>1.4.1</t>
  </si>
  <si>
    <t>Percentage of total members of registered community fisheries and forestry with tenure rights to fisheries and forestry cesource management through effective community registration and development</t>
  </si>
  <si>
    <t>2.2</t>
  </si>
  <si>
    <t>2.2.1</t>
  </si>
  <si>
    <t>SH_STA_STNT</t>
  </si>
  <si>
    <t>Prevalence of stunting among chidren under 5 years of age</t>
  </si>
  <si>
    <t>2.2.2</t>
  </si>
  <si>
    <t>SH_STA_WAST</t>
  </si>
  <si>
    <t>Prevalence of wasting among children under 5 years of age</t>
  </si>
  <si>
    <t>9.1</t>
  </si>
  <si>
    <t>&lt;5</t>
  </si>
  <si>
    <t>2.3</t>
  </si>
  <si>
    <t>2.3.1</t>
  </si>
  <si>
    <t>Value of agricultural production per unit of labor engaged in agriculture (farming, animal husbandry and fisheries)</t>
  </si>
  <si>
    <t>USD/farmer</t>
  </si>
  <si>
    <t>2.4</t>
  </si>
  <si>
    <t>2.4.1</t>
  </si>
  <si>
    <t>Sustainable agricultural land productivity</t>
  </si>
  <si>
    <t>USD/ha</t>
  </si>
  <si>
    <t>2.5</t>
  </si>
  <si>
    <t>2.5.1</t>
  </si>
  <si>
    <t>Number of plant genetic resources for food and agriculture secured in policy, strategy and either medium or long term conservation facilities</t>
  </si>
  <si>
    <t>Number of species</t>
  </si>
  <si>
    <t>2.5.2</t>
  </si>
  <si>
    <t>Percentage of housholds in community in protected area improving their livelihood through receiving the benefits from NTFPs, intergrated agriculture, eco-tourism within the protected areas</t>
  </si>
  <si>
    <t>2.a</t>
  </si>
  <si>
    <t>2.a.1</t>
  </si>
  <si>
    <t>Total offical flows to agriculture sector</t>
  </si>
  <si>
    <t>% of GDP</t>
  </si>
  <si>
    <t>3.1</t>
  </si>
  <si>
    <t>3.1.1</t>
  </si>
  <si>
    <t>Life expectancy at birth</t>
  </si>
  <si>
    <t>Years</t>
  </si>
  <si>
    <t>Male</t>
  </si>
  <si>
    <t>Female</t>
  </si>
  <si>
    <t>3.1.2</t>
  </si>
  <si>
    <t>Total fertility rate</t>
  </si>
  <si>
    <t>number of chilren per woman</t>
  </si>
  <si>
    <t>3.2</t>
  </si>
  <si>
    <t>3.2.1</t>
  </si>
  <si>
    <t>SH_STA_MORT</t>
  </si>
  <si>
    <t>Maternal mortality ratio</t>
  </si>
  <si>
    <t>per 100 000 live births</t>
  </si>
  <si>
    <t>488</t>
  </si>
  <si>
    <t>456</t>
  </si>
  <si>
    <t>430</t>
  </si>
  <si>
    <t>404</t>
  </si>
  <si>
    <t>378</t>
  </si>
  <si>
    <t>351</t>
  </si>
  <si>
    <t>326</t>
  </si>
  <si>
    <t>303</t>
  </si>
  <si>
    <t>284</t>
  </si>
  <si>
    <t>265</t>
  </si>
  <si>
    <t>248</t>
  </si>
  <si>
    <t>232</t>
  </si>
  <si>
    <t>215</t>
  </si>
  <si>
    <t>202</t>
  </si>
  <si>
    <t>189</t>
  </si>
  <si>
    <t>178</t>
  </si>
  <si>
    <t>168</t>
  </si>
  <si>
    <t>160</t>
  </si>
  <si>
    <t>3.2.2</t>
  </si>
  <si>
    <t>SH_STA_BRTC</t>
  </si>
  <si>
    <t>Proportion of births deilvered by skilled health personnel</t>
  </si>
  <si>
    <t>3.3</t>
  </si>
  <si>
    <t>3.3.1</t>
  </si>
  <si>
    <t>SH_DYN_MORT</t>
  </si>
  <si>
    <t>Under-five mortality rate</t>
  </si>
  <si>
    <t>per 1000 live births</t>
  </si>
  <si>
    <t>44</t>
  </si>
  <si>
    <t>3.3.2</t>
  </si>
  <si>
    <t>SH_DYN_NMRT</t>
  </si>
  <si>
    <t>Neonatal mortality rate</t>
  </si>
  <si>
    <t>16.9</t>
  </si>
  <si>
    <t>14.5</t>
  </si>
  <si>
    <t>3.4</t>
  </si>
  <si>
    <t>3.4.1</t>
  </si>
  <si>
    <t>% of new HIV infection per 1000 uninfected population</t>
  </si>
  <si>
    <t>among 1000 population</t>
  </si>
  <si>
    <t>3.4.2</t>
  </si>
  <si>
    <t>SH_TBS_INCD</t>
  </si>
  <si>
    <t>Tuberculosis incidence</t>
  </si>
  <si>
    <t>per 1000 000 population</t>
  </si>
  <si>
    <t>579</t>
  </si>
  <si>
    <t>566</t>
  </si>
  <si>
    <t>553</t>
  </si>
  <si>
    <t>539</t>
  </si>
  <si>
    <t>525</t>
  </si>
  <si>
    <t>510</t>
  </si>
  <si>
    <t>495</t>
  </si>
  <si>
    <t>481</t>
  </si>
  <si>
    <t>466</t>
  </si>
  <si>
    <t>452</t>
  </si>
  <si>
    <t>438</t>
  </si>
  <si>
    <t>425</t>
  </si>
  <si>
    <t>412</t>
  </si>
  <si>
    <t>398</t>
  </si>
  <si>
    <t>383</t>
  </si>
  <si>
    <t>3.4.3</t>
  </si>
  <si>
    <t>Malaria incidence</t>
  </si>
  <si>
    <t>per 1000 population</t>
  </si>
  <si>
    <t>3.5</t>
  </si>
  <si>
    <t>3.5.1</t>
  </si>
  <si>
    <t>SH_DTH_NCOM</t>
  </si>
  <si>
    <t>Mortality rate attributed to cardiovascular disease, cancer, diabetes or chronic respiratory disease among peoples aged 30-70</t>
  </si>
  <si>
    <t>3.5.2</t>
  </si>
  <si>
    <t>Percentage of adult population with depression received treatment</t>
  </si>
  <si>
    <t>3.6</t>
  </si>
  <si>
    <t>3.6.1</t>
  </si>
  <si>
    <t>Percentage of people with drug use received treatment</t>
  </si>
  <si>
    <t>&gt;80</t>
  </si>
  <si>
    <t>3.6.2</t>
  </si>
  <si>
    <t>Prevalence of alcohol use among population above 18 years old</t>
  </si>
  <si>
    <t>3.7</t>
  </si>
  <si>
    <t>3.7.1</t>
  </si>
  <si>
    <t>SH_STA_TRAF</t>
  </si>
  <si>
    <t>Death rate due to road traffic accident</t>
  </si>
  <si>
    <t>in 100 000 population</t>
  </si>
  <si>
    <t>17.9</t>
  </si>
  <si>
    <t>18.1</t>
  </si>
  <si>
    <t>14.2</t>
  </si>
  <si>
    <t>3.8</t>
  </si>
  <si>
    <t>3.8.1</t>
  </si>
  <si>
    <t>SH_FPL_MTMM</t>
  </si>
  <si>
    <t>Proportion of women of reproductive age (15-49) who have their need for family planning satisfied with modern methods</t>
  </si>
  <si>
    <t>3.8.2</t>
  </si>
  <si>
    <t>Teenage pregnancy 15-19 years</t>
  </si>
  <si>
    <t>3.9</t>
  </si>
  <si>
    <t>3.9.1</t>
  </si>
  <si>
    <t>3.9.2</t>
  </si>
  <si>
    <t xml:space="preserve">Government current expenditure on healh as % of GDP </t>
  </si>
  <si>
    <t>3.a</t>
  </si>
  <si>
    <t>3.a.1</t>
  </si>
  <si>
    <t>SH_PRV_SMOK</t>
  </si>
  <si>
    <t>Age-standardized prevalence of current tobacco use among persons aged 15 years and older</t>
  </si>
  <si>
    <t>3.a.2</t>
  </si>
  <si>
    <t>Prevalence of tobacco use among aged 13-15</t>
  </si>
  <si>
    <t>3.c</t>
  </si>
  <si>
    <t>3.c.1</t>
  </si>
  <si>
    <t>Ratio of physcian/nurese/midwife</t>
  </si>
  <si>
    <t>4.1</t>
  </si>
  <si>
    <t>4.1.1.1</t>
  </si>
  <si>
    <t>SE_TOT_CPLR</t>
  </si>
  <si>
    <t>Completion rate at primary</t>
  </si>
  <si>
    <t>4.1.1.2</t>
  </si>
  <si>
    <t>Completion rate at lower secondary</t>
  </si>
  <si>
    <t>4.2</t>
  </si>
  <si>
    <t>4.2.1</t>
  </si>
  <si>
    <t>Proportion of grade 1 student passed through all ECE programs</t>
  </si>
  <si>
    <t>4.2.2</t>
  </si>
  <si>
    <t>Gross pre-primary enrolment ratio</t>
  </si>
  <si>
    <t>4.3</t>
  </si>
  <si>
    <t>4.3.1</t>
  </si>
  <si>
    <t>Gross enrolment ratio for tertiary education (18-21 years old)</t>
  </si>
  <si>
    <t>4.3.2</t>
  </si>
  <si>
    <t>Gross enroment rate in techincal-vocational education programmes (15-24 years olds)</t>
  </si>
  <si>
    <t>4.5</t>
  </si>
  <si>
    <t>4.5.1</t>
  </si>
  <si>
    <t>Gender parity index of gross enrolment rate at lower secondary education</t>
  </si>
  <si>
    <t>index</t>
  </si>
  <si>
    <t>4.5.2</t>
  </si>
  <si>
    <t>Gender parity index of gross enrolment rate at upper secondary education</t>
  </si>
  <si>
    <t>4.6</t>
  </si>
  <si>
    <t>4.6.1</t>
  </si>
  <si>
    <t xml:space="preserve"> Adult literacy rate (15 years and older)</t>
  </si>
  <si>
    <t>4.a</t>
  </si>
  <si>
    <t>4.a.1</t>
  </si>
  <si>
    <t>Proportion of pre, primary and secondary schools with basic drinking water facilities</t>
  </si>
  <si>
    <t>4.a.2</t>
  </si>
  <si>
    <t>Proportion of pre, primary and secondary schools with basic sanitation facilities</t>
  </si>
  <si>
    <t>4.a.3</t>
  </si>
  <si>
    <t>Precentage of schools with adapted infrastructure and materials for students with disabilities</t>
  </si>
  <si>
    <t>5.3</t>
  </si>
  <si>
    <t>13.3</t>
  </si>
  <si>
    <t>4.c</t>
  </si>
  <si>
    <t>4.c.1</t>
  </si>
  <si>
    <t>Proportion of teachers in pre, primary, lower secondary and upper secondary education who have recieved pre-service or in-service training</t>
  </si>
  <si>
    <t>4.c.2</t>
  </si>
  <si>
    <t>Precentage of pre school teachers qualified according to national standards</t>
  </si>
  <si>
    <t>4.c.3</t>
  </si>
  <si>
    <t>Precentage of primary school teachers qualified according to national standards</t>
  </si>
  <si>
    <t>4.c.4</t>
  </si>
  <si>
    <t>Precentage of secondary school teachers qualified according to national standards</t>
  </si>
  <si>
    <t>4.c.5</t>
  </si>
  <si>
    <t>Proportion of teachers in pre, primary, lower secondary and upper secondary education who have recieved in-service training</t>
  </si>
  <si>
    <t>5.1</t>
  </si>
  <si>
    <t>5.1.1</t>
  </si>
  <si>
    <t>Wheter or not legal frameworks are in place to promote, enforce and moitor equality and non-discrimination on the basis of sex</t>
  </si>
  <si>
    <t>Number</t>
  </si>
  <si>
    <t>5.2</t>
  </si>
  <si>
    <t>5.2.1</t>
  </si>
  <si>
    <t>Proportion of ever-partnered women and girls aged 15 years and older subjecetedto physical, sexual or psychological violence by a current or former intimate partner in previous 12 months, by form of violence and by age</t>
  </si>
  <si>
    <t>5.2.2</t>
  </si>
  <si>
    <t>Proportion of women and girls aged 15 years and older subjected to sexual violence by persons other than an intimate partner in the previous 12 months</t>
  </si>
  <si>
    <t>5.3.1</t>
  </si>
  <si>
    <t>Proportion of women aged 20-24 years who were married or ina union before age 18</t>
  </si>
  <si>
    <t>5.4</t>
  </si>
  <si>
    <t>5.4.1</t>
  </si>
  <si>
    <t>Number of legal and policy measures to address and recognize work-life balance, and unpaid care and domestic works, and promote women´s increased access to decent employment</t>
  </si>
  <si>
    <t>5.5</t>
  </si>
  <si>
    <t>5.5.1</t>
  </si>
  <si>
    <t>SG_GEN_PARL</t>
  </si>
  <si>
    <t>Proportion of seats held by women in legislation institutions</t>
  </si>
  <si>
    <t>5.5.2</t>
  </si>
  <si>
    <t>Proportion fo women secretary and under-secretary of state</t>
  </si>
  <si>
    <t>5.5.3</t>
  </si>
  <si>
    <t>Proportion of women in Commune/Sangkat council</t>
  </si>
  <si>
    <t>5.6</t>
  </si>
  <si>
    <t>5.6.1</t>
  </si>
  <si>
    <t>Proportion of women aged 15-49 who own decision relating to the use of contraception and reproductive health care</t>
  </si>
  <si>
    <t>5.6.2</t>
  </si>
  <si>
    <t>The number of laws, policies, plans and legal regulations that ensure that alla women have access to information, education and sexual and reproductive health services</t>
  </si>
  <si>
    <t>5.c</t>
  </si>
  <si>
    <t>5.c.1</t>
  </si>
  <si>
    <t>Number of institutions wit a system to track and promote gender equality and empower women</t>
  </si>
  <si>
    <t>5.c.2</t>
  </si>
  <si>
    <t>Numer of line ministries and agencies that have developed and implement dender mainstreaming strategic plan</t>
  </si>
  <si>
    <t>6.1</t>
  </si>
  <si>
    <t>6.1.1</t>
  </si>
  <si>
    <t>SH_H2O_SAFE</t>
  </si>
  <si>
    <t>Proportion of Cambodian population in urban areas with access to safely managed and clean water services</t>
  </si>
  <si>
    <t>46</t>
  </si>
  <si>
    <t>47</t>
  </si>
  <si>
    <t>48</t>
  </si>
  <si>
    <t>49</t>
  </si>
  <si>
    <t>50</t>
  </si>
  <si>
    <t>51</t>
  </si>
  <si>
    <t>52</t>
  </si>
  <si>
    <t>53</t>
  </si>
  <si>
    <t>54</t>
  </si>
  <si>
    <t>6.1.2</t>
  </si>
  <si>
    <t>Proportion of Cambodian population in rurla areas with access to safely managed and clean water services</t>
  </si>
  <si>
    <t>11</t>
  </si>
  <si>
    <t>12</t>
  </si>
  <si>
    <t>13</t>
  </si>
  <si>
    <t>14</t>
  </si>
  <si>
    <t>15</t>
  </si>
  <si>
    <t>16</t>
  </si>
  <si>
    <t>6.2</t>
  </si>
  <si>
    <t>6.2.1</t>
  </si>
  <si>
    <t>Proportion of population using safely managed sanitation services, including a hand-washing facility with soap and water</t>
  </si>
  <si>
    <t>6.3.1</t>
  </si>
  <si>
    <t>Proportion of waste water safely treated</t>
  </si>
  <si>
    <t>6.4.1</t>
  </si>
  <si>
    <t>By 2025, all Cambodian people living in urban areas have access to clean water sustainably with quality and affordable price</t>
  </si>
  <si>
    <t>6.a</t>
  </si>
  <si>
    <t>6.a.1</t>
  </si>
  <si>
    <t>Amount of water-and sanitation related official development assistance that is part of a government-coordinated spending plan compared to GDP</t>
  </si>
  <si>
    <t>7.1</t>
  </si>
  <si>
    <t>7.1.1</t>
  </si>
  <si>
    <t>Number of population with access to electricity</t>
  </si>
  <si>
    <t>Million person</t>
  </si>
  <si>
    <t>7.1.2</t>
  </si>
  <si>
    <t>Proportion of population with primary reliance on clean fuels and technology</t>
  </si>
  <si>
    <t>7.2</t>
  </si>
  <si>
    <t>7.2.1</t>
  </si>
  <si>
    <t>Proportion of renewable energu in the total final energy consumption</t>
  </si>
  <si>
    <t>Mtoe</t>
  </si>
  <si>
    <t>7.3</t>
  </si>
  <si>
    <t>7.3.1</t>
  </si>
  <si>
    <t>Proportion of primary energy over GDP</t>
  </si>
  <si>
    <t>8.1</t>
  </si>
  <si>
    <t>8.1.1</t>
  </si>
  <si>
    <t>NY_GDP_PCAP</t>
  </si>
  <si>
    <t>Annual growth rate of real GDP per capita</t>
  </si>
  <si>
    <t>8.2</t>
  </si>
  <si>
    <t>8.2.2.1</t>
  </si>
  <si>
    <t>Growth rate of online comnpany registration</t>
  </si>
  <si>
    <t>8.2.2.2</t>
  </si>
  <si>
    <t>Growth rate of online trae mark registration</t>
  </si>
  <si>
    <t>8.2.2.3</t>
  </si>
  <si>
    <t>Growth rate of online issuing the certificate or origin</t>
  </si>
  <si>
    <t>8.2.3.1</t>
  </si>
  <si>
    <t>All kinds of products both goods and services that have been processed or developed and have been inluded in OVOP Movement</t>
  </si>
  <si>
    <t>8.2.3.2</t>
  </si>
  <si>
    <t>All kinds of products both goods and services that have been processed or developed with OVOP standard criteria</t>
  </si>
  <si>
    <t>8.3</t>
  </si>
  <si>
    <t>8.3.1</t>
  </si>
  <si>
    <t>Growth rate of number of companies registered in Chamber of Commerce</t>
  </si>
  <si>
    <t>8.9</t>
  </si>
  <si>
    <t>8.9.1</t>
  </si>
  <si>
    <t>Tourism direct gross domestig product as proportion of total GDP</t>
  </si>
  <si>
    <t>8.9.2</t>
  </si>
  <si>
    <t>Number of employees in tourism industries as a proportion of total employees in all sectors</t>
  </si>
  <si>
    <t>8.a</t>
  </si>
  <si>
    <t>8.a.1</t>
  </si>
  <si>
    <t>Aid for trade commitments and disbursments as proportion of GDP</t>
  </si>
  <si>
    <t>9.1.1</t>
  </si>
  <si>
    <t>Annual freight volumes of ports</t>
  </si>
  <si>
    <t>1000 tonnes</t>
  </si>
  <si>
    <t>Shanoukville</t>
  </si>
  <si>
    <t>Phnom Penh</t>
  </si>
  <si>
    <t>9.1.2</t>
  </si>
  <si>
    <t>Numbers of air passengers</t>
  </si>
  <si>
    <t>Domestic</t>
  </si>
  <si>
    <t>International</t>
  </si>
  <si>
    <t>9.1.3</t>
  </si>
  <si>
    <t>Freight weight</t>
  </si>
  <si>
    <t>9.2</t>
  </si>
  <si>
    <t>9.2.1</t>
  </si>
  <si>
    <t>Number of Cambodian employees in manufacturing sector as a proportion to total employment within the country</t>
  </si>
  <si>
    <t>9.5.1</t>
  </si>
  <si>
    <t>GB_XPD_RSDV</t>
  </si>
  <si>
    <t>Research and development expenditure as a proportion of GDP</t>
  </si>
  <si>
    <t>9.a</t>
  </si>
  <si>
    <t>9.a.1</t>
  </si>
  <si>
    <t>Total official international support to infrastructure</t>
  </si>
  <si>
    <t>9.c</t>
  </si>
  <si>
    <t>9.c.1</t>
  </si>
  <si>
    <t>Proportion of population covered by internet (mobile and fixed)</t>
  </si>
  <si>
    <t>10.1</t>
  </si>
  <si>
    <t>10.1.1</t>
  </si>
  <si>
    <t>Growth rates of household expenditure or income per capita among the bottom 40 per cent of the population</t>
  </si>
  <si>
    <t>10.2</t>
  </si>
  <si>
    <t>10.2.1</t>
  </si>
  <si>
    <t>Proportion of people living below 50% of median income</t>
  </si>
  <si>
    <t>10.4</t>
  </si>
  <si>
    <t>10.4.1</t>
  </si>
  <si>
    <t>Civil servants, retirees and invalid who received pension benefits</t>
  </si>
  <si>
    <t>10.a</t>
  </si>
  <si>
    <t>10.a.1</t>
  </si>
  <si>
    <t>Number of trade related agreement with other countries</t>
  </si>
  <si>
    <t>10.b</t>
  </si>
  <si>
    <t>10.b.1</t>
  </si>
  <si>
    <t>DC_TRF_TOTL</t>
  </si>
  <si>
    <t>Total official development assistance for Cambodia</t>
  </si>
  <si>
    <t>million USD</t>
  </si>
  <si>
    <t>354</t>
  </si>
  <si>
    <t>390</t>
  </si>
  <si>
    <t>128</t>
  </si>
  <si>
    <t>317</t>
  </si>
  <si>
    <t>245</t>
  </si>
  <si>
    <t>470</t>
  </si>
  <si>
    <t>667</t>
  </si>
  <si>
    <t>1320</t>
  </si>
  <si>
    <t>1087</t>
  </si>
  <si>
    <t>869</t>
  </si>
  <si>
    <t>932</t>
  </si>
  <si>
    <t>834</t>
  </si>
  <si>
    <t>1117</t>
  </si>
  <si>
    <t>1207</t>
  </si>
  <si>
    <t>1298</t>
  </si>
  <si>
    <t>1144</t>
  </si>
  <si>
    <t>1120</t>
  </si>
  <si>
    <t>1353</t>
  </si>
  <si>
    <t>1215</t>
  </si>
  <si>
    <t>1697</t>
  </si>
  <si>
    <t>11.6</t>
  </si>
  <si>
    <t>11.6.1</t>
  </si>
  <si>
    <t>Amount of urban soild waste regularly collected and with adequate final discharge</t>
  </si>
  <si>
    <t>Million tonnes</t>
  </si>
  <si>
    <t>11.6.2</t>
  </si>
  <si>
    <t>Percentage of the deduction plastic bag used</t>
  </si>
  <si>
    <t>11.6.3</t>
  </si>
  <si>
    <t>Percentage of the solid waste segregated by technical guidance</t>
  </si>
  <si>
    <t>11.6.4</t>
  </si>
  <si>
    <t>12.4</t>
  </si>
  <si>
    <t>12.4.1</t>
  </si>
  <si>
    <t>Percentage of release reduction of persisten organic pollutants to the environment</t>
  </si>
  <si>
    <t>12.4.2</t>
  </si>
  <si>
    <t>Percentage of release reduction of mercury (Hg) to the environment</t>
  </si>
  <si>
    <t>12.4.3</t>
  </si>
  <si>
    <t>Effectiveness management of hazardous waste and biological and radioactive waste</t>
  </si>
  <si>
    <t>12.5.1</t>
  </si>
  <si>
    <t>National recycling of materials used</t>
  </si>
  <si>
    <t>13.1</t>
  </si>
  <si>
    <t>13.1.1</t>
  </si>
  <si>
    <t>Percentage of communes/Sangkats vulnerable to climate change</t>
  </si>
  <si>
    <t>13.2</t>
  </si>
  <si>
    <t>13.2.1</t>
  </si>
  <si>
    <t>Percentage of green-house gas emission through reduced activities when comparing to the projection of usual gas emission</t>
  </si>
  <si>
    <t>% (green-house gas emission)</t>
  </si>
  <si>
    <t>13.2.2</t>
  </si>
  <si>
    <t>Percentage of increas in public expenditure for cliamte change</t>
  </si>
  <si>
    <t>13.3.1</t>
  </si>
  <si>
    <t xml:space="preserve">Intiution level that prepared for response to cliamte change indicated as percentage of institutional capacities mainstreamed on five components of climate change </t>
  </si>
  <si>
    <t>% of capacities</t>
  </si>
  <si>
    <t>13.3.2</t>
  </si>
  <si>
    <t>Percentage of housholds, fish raising and local community forestry members participated in workshops and recieved training on climate change</t>
  </si>
  <si>
    <t>14.1</t>
  </si>
  <si>
    <t>14.1.1</t>
  </si>
  <si>
    <t>Percentage of the reduction of sea pollution by the conservation activities</t>
  </si>
  <si>
    <t>14.2.1</t>
  </si>
  <si>
    <t>Key ecosystem function and service of marine and coas area maintained and resore as necessary</t>
  </si>
  <si>
    <t>14.2.2</t>
  </si>
  <si>
    <t>Percentage of degraded forests and mangrove forests (ha) that has been transplanted and protected</t>
  </si>
  <si>
    <t>14.5.1</t>
  </si>
  <si>
    <t>Percentage of coverage of marine and inland fisheries conservation areas protected</t>
  </si>
  <si>
    <t>14.7.1</t>
  </si>
  <si>
    <t>Value of sustainable fisheries production as a percentage of GDP</t>
  </si>
  <si>
    <t>14.b</t>
  </si>
  <si>
    <t>14.b.1</t>
  </si>
  <si>
    <t>15.1.1</t>
  </si>
  <si>
    <t>AG_LND_FRST</t>
  </si>
  <si>
    <t>Forest area as a percentage of total land area</t>
  </si>
  <si>
    <t>15.1.2</t>
  </si>
  <si>
    <t>Percentage of important sites for terrestrial and freshwated biodiversity that are covered by protected areas and fisheries conservation areas</t>
  </si>
  <si>
    <t>15.1.3</t>
  </si>
  <si>
    <t>Forest areas and ecosystems sustainably utilized</t>
  </si>
  <si>
    <t>Ha</t>
  </si>
  <si>
    <t>15.2</t>
  </si>
  <si>
    <t>15.2.1</t>
  </si>
  <si>
    <t>Percentage of sustainable forest protection and management</t>
  </si>
  <si>
    <t>15.3</t>
  </si>
  <si>
    <t>15.3.1</t>
  </si>
  <si>
    <t>Area of forest landscape restoration for areas affected by desertification, drought and floods</t>
  </si>
  <si>
    <t>1000 ha</t>
  </si>
  <si>
    <t>15.5</t>
  </si>
  <si>
    <t>15.5.1</t>
  </si>
  <si>
    <t>Number of actions pans for conservation of endangered species of fauna and flora developed and implemented</t>
  </si>
  <si>
    <t>15.7.1</t>
  </si>
  <si>
    <t>Number of cases of illegal paching and trafficking of flora and fauna decreased</t>
  </si>
  <si>
    <t>15.9</t>
  </si>
  <si>
    <t>15.9.1</t>
  </si>
  <si>
    <t>Number of policies, strategies and regulations on ecosystem services established and implemented</t>
  </si>
  <si>
    <t>15.b</t>
  </si>
  <si>
    <t>15.b.1</t>
  </si>
  <si>
    <t>Official development assistance for conservation and sustainable use of biodiversity and ecosystems</t>
  </si>
  <si>
    <t>16.3.1</t>
  </si>
  <si>
    <t>Proportion of people involved in disseminating laws</t>
  </si>
  <si>
    <t>per 100 000 people</t>
  </si>
  <si>
    <t>16.7</t>
  </si>
  <si>
    <t>16.7.1</t>
  </si>
  <si>
    <t>Proportion of female government officials in ministries-agencies</t>
  </si>
  <si>
    <t>16.9.4</t>
  </si>
  <si>
    <t>Percentage of registered births and brith certificate</t>
  </si>
  <si>
    <t>17.3</t>
  </si>
  <si>
    <t>17.3.1</t>
  </si>
  <si>
    <t>Official development assistance as % of GDP</t>
  </si>
  <si>
    <t>17.6</t>
  </si>
  <si>
    <t>17.6.1</t>
  </si>
  <si>
    <t>Percentage of population connected to fixed internet broadband subscriptions</t>
  </si>
  <si>
    <t>17.8</t>
  </si>
  <si>
    <t>17.8.1</t>
  </si>
  <si>
    <t>Proportion of individuals using the internet</t>
  </si>
  <si>
    <t>17.9.1</t>
  </si>
  <si>
    <t>Total financing and technical assistance (including through North-South, South-South, and traingular cooperation) committed to Cambodia</t>
  </si>
  <si>
    <t>17.9.2</t>
  </si>
  <si>
    <t>Amount of ODA to Economic and Development Policy/Planning (as % of GDP) committed to Cambodia</t>
  </si>
  <si>
    <t>17.10</t>
  </si>
  <si>
    <t>17.10.1</t>
  </si>
  <si>
    <t>The number of trade related law and regulation established in order to facilitate/help investor and local traders in doing business</t>
  </si>
  <si>
    <t>17.17</t>
  </si>
  <si>
    <t>17.17.1</t>
  </si>
  <si>
    <t>Amount of ODA disbursed to civil society partnerships</t>
  </si>
  <si>
    <t>17.18</t>
  </si>
  <si>
    <t>17.18.1</t>
  </si>
  <si>
    <t>Number of sustainable development indicators produced at the national level with full disaggregation when relevant to the target, in accodance with the fundamental principles of official statistics</t>
  </si>
  <si>
    <t>17.18.2</t>
  </si>
  <si>
    <t>Proportion of budget expenditure for implementation the national strategy for the development of statistics</t>
  </si>
  <si>
    <t>17.19</t>
  </si>
  <si>
    <t>17.19.1</t>
  </si>
  <si>
    <t>Population census in every 10 years</t>
  </si>
  <si>
    <t>18.1.1</t>
  </si>
  <si>
    <t>The annual report of cleared mine and explosive remnants of war areas</t>
  </si>
  <si>
    <t>ha</t>
  </si>
  <si>
    <t>18.2</t>
  </si>
  <si>
    <t>18.2.1</t>
  </si>
  <si>
    <t>The number of mine/ERW injured and killed</t>
  </si>
  <si>
    <t>18.2.2</t>
  </si>
  <si>
    <t>The number of villages contaminated by mines/ERW to recieve mine risk education messages</t>
  </si>
  <si>
    <t>18.3.1</t>
  </si>
  <si>
    <t>The number of mine/ERW casualties received rights promotion</t>
  </si>
  <si>
    <t>18.3.2</t>
  </si>
  <si>
    <t>The number of mine/ERW casualties received rehabilitation service</t>
  </si>
  <si>
    <t>18.3.3</t>
  </si>
  <si>
    <t>The number of mine/ERW casualties received emergency and rapid response from CMAA</t>
  </si>
  <si>
    <r>
      <t xml:space="preserve">SeriesCode </t>
    </r>
    <r>
      <rPr>
        <sz val="10"/>
        <color theme="1"/>
        <rFont val="Calibri (Body)"/>
      </rPr>
      <t>(if same as SDG Database)</t>
    </r>
  </si>
  <si>
    <t>Description</t>
  </si>
  <si>
    <t>Percentage of the population covered by social health protection systems i,e, health equity funds and social health insurance schemes</t>
  </si>
  <si>
    <t>The number of locations monitored for regular public airflow over the parameters COSO2 NO2 PM2,5 PM10 in the reporting year</t>
  </si>
  <si>
    <t>Percentage of marine resources which small-scale fisheris farmers harvested and sold ina, Stable market</t>
  </si>
  <si>
    <t>Table B: General Budget Expenditure 2000-2008</t>
  </si>
  <si>
    <t xml:space="preserve">NBC Exchange Rate ( Riels / US$) </t>
  </si>
  <si>
    <t>Index (2010 base year)</t>
  </si>
  <si>
    <t>Ministries/Institutions</t>
  </si>
  <si>
    <t>Total Expenditure</t>
  </si>
  <si>
    <t>In Thousand USD</t>
  </si>
  <si>
    <t>A.</t>
  </si>
  <si>
    <t>General Administration</t>
  </si>
  <si>
    <t>01-</t>
  </si>
  <si>
    <t>Royal Palace</t>
  </si>
  <si>
    <t>02-</t>
  </si>
  <si>
    <t>National Assembly</t>
  </si>
  <si>
    <t>03-</t>
  </si>
  <si>
    <t>Senate</t>
  </si>
  <si>
    <t>04-</t>
  </si>
  <si>
    <t>Constitutional Council</t>
  </si>
  <si>
    <t>05.1-</t>
  </si>
  <si>
    <t>Office of Council of Ministers</t>
  </si>
  <si>
    <t>05.2-</t>
  </si>
  <si>
    <t>Public Functions</t>
  </si>
  <si>
    <t>05.4-</t>
  </si>
  <si>
    <t>CDC</t>
  </si>
  <si>
    <t>07-</t>
  </si>
  <si>
    <t>Ministry of Interior- General Administration</t>
  </si>
  <si>
    <t>08-</t>
  </si>
  <si>
    <t>Ministry of National Assembly and Senate Relation</t>
  </si>
  <si>
    <t>09-</t>
  </si>
  <si>
    <t>Ministry of Foreign Affairs</t>
  </si>
  <si>
    <t>10-</t>
  </si>
  <si>
    <t>Ministry of Economy and Finance</t>
  </si>
  <si>
    <t>14-</t>
  </si>
  <si>
    <t>Ministry of Planning</t>
  </si>
  <si>
    <t>26-</t>
  </si>
  <si>
    <t>Ministry of Justice</t>
  </si>
  <si>
    <t>30-</t>
  </si>
  <si>
    <t>National Election Committee</t>
  </si>
  <si>
    <t>National Audit Authority</t>
  </si>
  <si>
    <t>31-</t>
  </si>
  <si>
    <t xml:space="preserve">Anti-Corruption Unit </t>
  </si>
  <si>
    <t>B.</t>
  </si>
  <si>
    <t>Defense and Security</t>
  </si>
  <si>
    <t>06-</t>
  </si>
  <si>
    <t>Ministry of Defense</t>
  </si>
  <si>
    <t>07.1-</t>
  </si>
  <si>
    <t>Ministry of Interior- Public Security</t>
  </si>
  <si>
    <t>C.</t>
  </si>
  <si>
    <t>Social Sector</t>
  </si>
  <si>
    <t>11-</t>
  </si>
  <si>
    <t>Ministry of Information</t>
  </si>
  <si>
    <t>12-</t>
  </si>
  <si>
    <t>Ministry of Health</t>
  </si>
  <si>
    <t>16-</t>
  </si>
  <si>
    <t>Ministry of Education, Youth, and Sport</t>
  </si>
  <si>
    <t>18-</t>
  </si>
  <si>
    <t>Ministry of Culture and Fine Arts</t>
  </si>
  <si>
    <t>19-</t>
  </si>
  <si>
    <t>Ministry of Environment</t>
  </si>
  <si>
    <t>21-</t>
  </si>
  <si>
    <t>Ministry of Social and Veteran Affairs and Rehabilitation</t>
  </si>
  <si>
    <t>23-</t>
  </si>
  <si>
    <t>Ministry of Cults and Religion</t>
  </si>
  <si>
    <t>24-</t>
  </si>
  <si>
    <t>Ministry of Women Affairs</t>
  </si>
  <si>
    <t>32-</t>
  </si>
  <si>
    <t>Ministry of Labor and Vocational Training</t>
  </si>
  <si>
    <t>D.</t>
  </si>
  <si>
    <t>Economic Sector</t>
  </si>
  <si>
    <t>05.3-</t>
  </si>
  <si>
    <t>State Secretariat of Civil Aviation</t>
  </si>
  <si>
    <t>13-</t>
  </si>
  <si>
    <t>Ministry of Industry, Mines, and Energy</t>
  </si>
  <si>
    <t>15-</t>
  </si>
  <si>
    <t>Ministry of Commerce</t>
  </si>
  <si>
    <t>17-</t>
  </si>
  <si>
    <t>Ministry of Agriculture, Forestry, and Fisheries</t>
  </si>
  <si>
    <t>20-</t>
  </si>
  <si>
    <t>Ministry of Rural Development</t>
  </si>
  <si>
    <t>22-</t>
  </si>
  <si>
    <t>Ministry of Posts and Telecommunications</t>
  </si>
  <si>
    <t>25-</t>
  </si>
  <si>
    <t>Ministry of Public Works and Transport</t>
  </si>
  <si>
    <t>27-</t>
  </si>
  <si>
    <t>Ministry of Tourism</t>
  </si>
  <si>
    <t>28-</t>
  </si>
  <si>
    <t>Ministry of Land, Urbanization, and Construction</t>
  </si>
  <si>
    <t>29-</t>
  </si>
  <si>
    <t>Ministry of Water Resources and Meteorology</t>
  </si>
  <si>
    <t>99-</t>
  </si>
  <si>
    <t>Unallocated Expenditures</t>
  </si>
  <si>
    <t>Year</t>
  </si>
  <si>
    <t>General administration</t>
  </si>
  <si>
    <t>Defense and security</t>
  </si>
  <si>
    <t>Social sector</t>
  </si>
  <si>
    <t>Economic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</si>
</sst>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_(* \(#,##0.0\);_(* &quot;-&quot;??_);_(@_)"/>
    <numFmt numFmtId="166" formatCode="#,##0.0000"/>
    <numFmt numFmtId="167" formatCode="0.000000"/>
    <numFmt numFmtId="168" formatCode="0.000"/>
  </numFmts>
  <fonts count="16">
    <font>
      <sz val="12"/>
      <color theme="1"/>
      <name val="Calibri"/>
      <family val="2"/>
      <scheme val="minor"/>
    </font>
    <font>
      <sz val="12"/>
      <color theme="1"/>
      <name val="Calibri"/>
      <family val="2"/>
      <scheme val="minor"/>
    </font>
    <font>
      <b/>
      <sz val="14"/>
      <name val="Calibri (Body)"/>
    </font>
    <font>
      <b/>
      <sz val="14"/>
      <color theme="1"/>
      <name val="Calibri (Body)"/>
    </font>
    <font>
      <sz val="14"/>
      <color theme="1"/>
      <name val="Calibri (Body)"/>
    </font>
    <font>
      <sz val="10"/>
      <color theme="1"/>
      <name val="Calibri (Body)"/>
    </font>
    <font>
      <b/>
      <sz val="10"/>
      <name val="Arial"/>
      <family val="2"/>
    </font>
    <font>
      <b/>
      <i/>
      <sz val="10"/>
      <color indexed="10"/>
      <name val="Arial"/>
      <family val="2"/>
    </font>
    <font>
      <b/>
      <sz val="10"/>
      <color indexed="8"/>
      <name val="Arial"/>
      <family val="2"/>
    </font>
    <font>
      <b/>
      <sz val="9"/>
      <color indexed="8"/>
      <name val="Arial"/>
      <family val="2"/>
    </font>
    <font>
      <sz val="9"/>
      <color indexed="8"/>
      <name val="Arial"/>
      <family val="2"/>
    </font>
    <font>
      <sz val="10"/>
      <color theme="1"/>
      <name val="Arial"/>
      <family val="2"/>
    </font>
    <font>
      <sz val="9"/>
      <name val="Arial"/>
      <family val="2"/>
    </font>
    <font>
      <sz val="10"/>
      <color indexed="8"/>
      <name val="Arial"/>
      <family val="2"/>
    </font>
    <font>
      <sz val="10"/>
      <name val="Arial"/>
      <family val="2"/>
    </font>
    <font>
      <sz val="10"/>
      <color indexed="12"/>
      <name val="Arial"/>
      <family val="2"/>
    </font>
  </fonts>
  <fills count="6">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58">
    <xf numFmtId="0" fontId="0" fillId="0" borderId="0" xfId="0"/>
    <xf numFmtId="0" fontId="0" fillId="2" borderId="0" xfId="0" applyFill="1"/>
    <xf numFmtId="17" fontId="0" fillId="2" borderId="0" xfId="0" applyNumberFormat="1" applyFill="1"/>
    <xf numFmtId="0" fontId="0" fillId="0" borderId="0" xfId="0" applyFill="1"/>
    <xf numFmtId="0" fontId="0" fillId="0" borderId="0" xfId="0" applyFont="1"/>
    <xf numFmtId="0" fontId="0" fillId="0" borderId="0" xfId="0" applyFont="1" applyFill="1" applyAlignment="1">
      <alignment wrapText="1"/>
    </xf>
    <xf numFmtId="0" fontId="0" fillId="0" borderId="0" xfId="0" applyFont="1" applyAlignment="1">
      <alignment wrapText="1"/>
    </xf>
    <xf numFmtId="0" fontId="2" fillId="0" borderId="0" xfId="0" applyFont="1" applyAlignment="1">
      <alignment horizontal="center"/>
    </xf>
    <xf numFmtId="0" fontId="3" fillId="0" borderId="0" xfId="0" applyFont="1" applyAlignment="1">
      <alignment horizontal="center" wrapText="1"/>
    </xf>
    <xf numFmtId="0" fontId="2" fillId="0" borderId="0" xfId="0" applyFont="1" applyFill="1" applyAlignment="1">
      <alignment horizontal="center" wrapText="1"/>
    </xf>
    <xf numFmtId="0" fontId="4" fillId="0" borderId="0" xfId="0" applyFont="1" applyAlignment="1">
      <alignment horizontal="center"/>
    </xf>
    <xf numFmtId="0" fontId="2" fillId="0" borderId="0" xfId="0" applyFont="1" applyAlignment="1">
      <alignment horizontal="center" wrapText="1"/>
    </xf>
    <xf numFmtId="0" fontId="0" fillId="0" borderId="0" xfId="0" applyAlignment="1">
      <alignment horizontal="right"/>
    </xf>
    <xf numFmtId="0" fontId="2" fillId="0" borderId="0" xfId="0" applyFont="1" applyFill="1" applyAlignment="1">
      <alignment horizontal="center"/>
    </xf>
    <xf numFmtId="0" fontId="0" fillId="3" borderId="0" xfId="0" applyFont="1" applyFill="1"/>
    <xf numFmtId="0" fontId="0" fillId="3" borderId="0" xfId="0" applyFont="1" applyFill="1" applyAlignment="1">
      <alignment wrapText="1"/>
    </xf>
    <xf numFmtId="0" fontId="0" fillId="3" borderId="0" xfId="0" applyFill="1"/>
    <xf numFmtId="0" fontId="0" fillId="3" borderId="0" xfId="0" applyFill="1" applyAlignment="1">
      <alignment horizontal="right"/>
    </xf>
    <xf numFmtId="164" fontId="6" fillId="0" borderId="0" xfId="0" applyNumberFormat="1" applyFont="1" applyAlignment="1">
      <alignment horizontal="left" vertical="center"/>
    </xf>
    <xf numFmtId="164" fontId="6" fillId="0" borderId="0" xfId="0" applyNumberFormat="1" applyFont="1" applyAlignment="1">
      <alignment horizontal="center" vertical="center"/>
    </xf>
    <xf numFmtId="165" fontId="6" fillId="0" borderId="0" xfId="1" applyNumberFormat="1"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7" fillId="4" borderId="0" xfId="0" applyFont="1" applyFill="1" applyAlignment="1">
      <alignment horizontal="center" vertical="center"/>
    </xf>
    <xf numFmtId="0" fontId="6" fillId="4" borderId="0" xfId="0" applyFont="1" applyFill="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vertical="center"/>
    </xf>
    <xf numFmtId="0" fontId="9" fillId="0" borderId="0" xfId="0" applyFont="1" applyAlignment="1">
      <alignment horizontal="center" vertical="center" wrapText="1"/>
    </xf>
    <xf numFmtId="0" fontId="8" fillId="0" borderId="0" xfId="0" applyFont="1" applyAlignment="1">
      <alignment horizontal="left"/>
    </xf>
    <xf numFmtId="3" fontId="9" fillId="0" borderId="0" xfId="0" applyNumberFormat="1" applyFont="1" applyAlignment="1">
      <alignment horizontal="right"/>
    </xf>
    <xf numFmtId="3" fontId="9" fillId="0" borderId="0" xfId="1" applyNumberFormat="1" applyFont="1" applyFill="1" applyAlignment="1">
      <alignment horizontal="right"/>
    </xf>
    <xf numFmtId="3" fontId="9" fillId="5" borderId="0" xfId="0" applyNumberFormat="1" applyFont="1" applyFill="1" applyAlignment="1">
      <alignment horizontal="right"/>
    </xf>
    <xf numFmtId="0" fontId="10" fillId="0" borderId="0" xfId="0" applyFont="1" applyAlignment="1">
      <alignment horizontal="left"/>
    </xf>
    <xf numFmtId="0" fontId="11" fillId="0" borderId="0" xfId="0" applyFont="1"/>
    <xf numFmtId="0" fontId="10" fillId="0" borderId="0" xfId="0" applyFont="1"/>
    <xf numFmtId="3" fontId="10" fillId="0" borderId="0" xfId="0" applyNumberFormat="1" applyFont="1" applyAlignment="1">
      <alignment horizontal="right"/>
    </xf>
    <xf numFmtId="3" fontId="10" fillId="0" borderId="0" xfId="1" applyNumberFormat="1" applyFont="1" applyFill="1" applyAlignment="1">
      <alignment horizontal="right"/>
    </xf>
    <xf numFmtId="3" fontId="12" fillId="0" borderId="0" xfId="0" applyNumberFormat="1" applyFont="1" applyAlignment="1">
      <alignment horizontal="right"/>
    </xf>
    <xf numFmtId="3" fontId="12" fillId="0" borderId="0" xfId="1" applyNumberFormat="1" applyFont="1" applyFill="1" applyAlignment="1">
      <alignment horizontal="right"/>
    </xf>
    <xf numFmtId="0" fontId="13" fillId="0" borderId="0" xfId="0" applyFont="1" applyAlignment="1">
      <alignment horizontal="left"/>
    </xf>
    <xf numFmtId="0" fontId="13" fillId="0" borderId="0" xfId="0" applyFont="1"/>
    <xf numFmtId="0" fontId="14" fillId="0" borderId="0" xfId="0" applyFont="1"/>
    <xf numFmtId="0" fontId="11" fillId="0" borderId="0" xfId="0" applyFont="1" applyAlignment="1">
      <alignment horizontal="left"/>
    </xf>
    <xf numFmtId="164" fontId="11" fillId="0" borderId="0" xfId="0" applyNumberFormat="1" applyFont="1"/>
    <xf numFmtId="165" fontId="13" fillId="0" borderId="0" xfId="1" applyNumberFormat="1" applyFont="1"/>
    <xf numFmtId="0" fontId="11" fillId="0" borderId="0" xfId="0" applyFont="1" applyAlignment="1">
      <alignment horizontal="center"/>
    </xf>
    <xf numFmtId="166" fontId="11" fillId="0" borderId="0" xfId="0" applyNumberFormat="1" applyFont="1"/>
    <xf numFmtId="0" fontId="15" fillId="0" borderId="0" xfId="0" applyFont="1" applyAlignment="1">
      <alignment vertical="center" wrapText="1"/>
    </xf>
    <xf numFmtId="167" fontId="11" fillId="0" borderId="0" xfId="0" applyNumberFormat="1" applyFont="1"/>
    <xf numFmtId="164" fontId="9" fillId="0" borderId="0" xfId="0" applyNumberFormat="1" applyFont="1" applyAlignment="1">
      <alignment horizontal="right"/>
    </xf>
    <xf numFmtId="164" fontId="9" fillId="0" borderId="0" xfId="1" applyNumberFormat="1" applyFont="1" applyFill="1" applyAlignment="1">
      <alignment horizontal="right"/>
    </xf>
    <xf numFmtId="168" fontId="10" fillId="0" borderId="0" xfId="0" applyNumberFormat="1" applyFont="1" applyAlignment="1">
      <alignment horizontal="right"/>
    </xf>
    <xf numFmtId="168" fontId="11" fillId="0" borderId="0" xfId="0" applyNumberFormat="1" applyFont="1"/>
    <xf numFmtId="164" fontId="10" fillId="0" borderId="0" xfId="0" applyNumberFormat="1" applyFont="1" applyAlignment="1">
      <alignment horizontal="right"/>
    </xf>
    <xf numFmtId="164" fontId="10" fillId="0" borderId="0" xfId="1" applyNumberFormat="1" applyFont="1" applyFill="1" applyAlignment="1">
      <alignment horizontal="right"/>
    </xf>
    <xf numFmtId="0" fontId="6" fillId="0" borderId="0" xfId="0" applyFont="1" applyAlignment="1">
      <alignment horizontal="left" vertical="center"/>
    </xf>
    <xf numFmtId="0" fontId="6" fillId="4" borderId="0" xfId="0" applyFont="1" applyFill="1" applyAlignment="1">
      <alignment horizontal="left" vertical="center"/>
    </xf>
  </cellXfs>
  <cellStyles count="2">
    <cellStyle name="Normal" xfId="0" builtinId="0"/>
    <cellStyle name="Tusenta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400" b="0" i="0" u="none" strike="noStrike" baseline="0">
              <a:solidFill>
                <a:srgbClr val="333333"/>
              </a:solidFill>
              <a:latin typeface="Calibri"/>
              <a:ea typeface="Calibri"/>
              <a:cs typeface="Calibri"/>
            </a:defRPr>
          </a:pPr>
          <a:endParaRPr lang="sv-SE"/>
        </a:p>
      </c:txPr>
    </c:title>
    <c:autoTitleDeleted val="0"/>
    <c:plotArea>
      <c:layout/>
      <c:areaChart>
        <c:grouping val="stacked"/>
        <c:varyColors val="0"/>
        <c:ser>
          <c:idx val="0"/>
          <c:order val="0"/>
          <c:tx>
            <c:v>General administration</c:v>
          </c:tx>
          <c:spPr>
            <a:solidFill>
              <a:srgbClr val="4F81BD"/>
            </a:solidFill>
            <a:ln w="25400">
              <a:noFill/>
            </a:ln>
          </c:spPr>
          <c:val>
            <c:numLit>
              <c:formatCode>General</c:formatCode>
              <c:ptCount val="14"/>
              <c:pt idx="0">
                <c:v>61730.918568396803</c:v>
              </c:pt>
              <c:pt idx="1">
                <c:v>68756.518645539705</c:v>
              </c:pt>
              <c:pt idx="2">
                <c:v>70861.732665810603</c:v>
              </c:pt>
              <c:pt idx="3">
                <c:v>85109.155213227306</c:v>
              </c:pt>
              <c:pt idx="4">
                <c:v>78530.439090311294</c:v>
              </c:pt>
              <c:pt idx="5">
                <c:v>75838.818940458994</c:v>
              </c:pt>
              <c:pt idx="6">
                <c:v>87563.848922196004</c:v>
              </c:pt>
              <c:pt idx="7">
                <c:v>103993.675850026</c:v>
              </c:pt>
              <c:pt idx="8">
                <c:v>120158.763267053</c:v>
              </c:pt>
              <c:pt idx="9">
                <c:v>151242.789296962</c:v>
              </c:pt>
              <c:pt idx="10">
                <c:v>169354.121951218</c:v>
              </c:pt>
              <c:pt idx="11">
                <c:v>181773.006842392</c:v>
              </c:pt>
              <c:pt idx="12">
                <c:v>215930.86229247</c:v>
              </c:pt>
              <c:pt idx="13">
                <c:v>251151.126220698</c:v>
              </c:pt>
            </c:numLit>
          </c:val>
          <c:extLst>
            <c:ext xmlns:c16="http://schemas.microsoft.com/office/drawing/2014/chart" uri="{C3380CC4-5D6E-409C-BE32-E72D297353CC}">
              <c16:uniqueId val="{00000000-4CC6-8040-B85F-9A17C9BC767E}"/>
            </c:ext>
          </c:extLst>
        </c:ser>
        <c:ser>
          <c:idx val="1"/>
          <c:order val="1"/>
          <c:tx>
            <c:v>Defense and security</c:v>
          </c:tx>
          <c:spPr>
            <a:solidFill>
              <a:srgbClr val="C0504D"/>
            </a:solidFill>
            <a:ln w="25400">
              <a:noFill/>
            </a:ln>
          </c:spPr>
          <c:val>
            <c:numLit>
              <c:formatCode>General</c:formatCode>
              <c:ptCount val="14"/>
              <c:pt idx="0">
                <c:v>149497.381033746</c:v>
              </c:pt>
              <c:pt idx="1">
                <c:v>132190.397419666</c:v>
              </c:pt>
              <c:pt idx="2">
                <c:v>120700.001046737</c:v>
              </c:pt>
              <c:pt idx="3">
                <c:v>123182.539703773</c:v>
              </c:pt>
              <c:pt idx="4">
                <c:v>124406.64680498101</c:v>
              </c:pt>
              <c:pt idx="5">
                <c:v>123238.932440483</c:v>
              </c:pt>
              <c:pt idx="6">
                <c:v>128488.712839525</c:v>
              </c:pt>
              <c:pt idx="7">
                <c:v>130995.091745268</c:v>
              </c:pt>
              <c:pt idx="8">
                <c:v>134807.09197354401</c:v>
              </c:pt>
              <c:pt idx="9">
                <c:v>222094.40263360101</c:v>
              </c:pt>
              <c:pt idx="10">
                <c:v>280615.121951218</c:v>
              </c:pt>
              <c:pt idx="11">
                <c:v>295023.809642318</c:v>
              </c:pt>
              <c:pt idx="12">
                <c:v>323940.85034228</c:v>
              </c:pt>
              <c:pt idx="13">
                <c:v>365427.253732357</c:v>
              </c:pt>
            </c:numLit>
          </c:val>
          <c:extLst>
            <c:ext xmlns:c16="http://schemas.microsoft.com/office/drawing/2014/chart" uri="{C3380CC4-5D6E-409C-BE32-E72D297353CC}">
              <c16:uniqueId val="{00000001-4CC6-8040-B85F-9A17C9BC767E}"/>
            </c:ext>
          </c:extLst>
        </c:ser>
        <c:ser>
          <c:idx val="2"/>
          <c:order val="2"/>
          <c:tx>
            <c:v>Social sector</c:v>
          </c:tx>
          <c:spPr>
            <a:solidFill>
              <a:srgbClr val="9BBB59"/>
            </a:solidFill>
            <a:ln w="25400">
              <a:noFill/>
            </a:ln>
          </c:spPr>
          <c:val>
            <c:numLit>
              <c:formatCode>General</c:formatCode>
              <c:ptCount val="14"/>
              <c:pt idx="0">
                <c:v>134117.221899264</c:v>
              </c:pt>
              <c:pt idx="1">
                <c:v>151588.53246990201</c:v>
              </c:pt>
              <c:pt idx="2">
                <c:v>180349.01310248801</c:v>
              </c:pt>
              <c:pt idx="3">
                <c:v>197851.71401272301</c:v>
              </c:pt>
              <c:pt idx="4">
                <c:v>213772.04021873701</c:v>
              </c:pt>
              <c:pt idx="5">
                <c:v>207766.06886480501</c:v>
              </c:pt>
              <c:pt idx="6">
                <c:v>235893.96230794</c:v>
              </c:pt>
              <c:pt idx="7">
                <c:v>285392.84277625498</c:v>
              </c:pt>
              <c:pt idx="8">
                <c:v>322532.90451777802</c:v>
              </c:pt>
              <c:pt idx="9">
                <c:v>396536.55663654301</c:v>
              </c:pt>
              <c:pt idx="10">
                <c:v>446186.53658536501</c:v>
              </c:pt>
              <c:pt idx="11">
                <c:v>498078.92524810001</c:v>
              </c:pt>
              <c:pt idx="12">
                <c:v>563926.25564491202</c:v>
              </c:pt>
              <c:pt idx="13">
                <c:v>627037.01826978102</c:v>
              </c:pt>
            </c:numLit>
          </c:val>
          <c:extLst>
            <c:ext xmlns:c16="http://schemas.microsoft.com/office/drawing/2014/chart" uri="{C3380CC4-5D6E-409C-BE32-E72D297353CC}">
              <c16:uniqueId val="{00000002-4CC6-8040-B85F-9A17C9BC767E}"/>
            </c:ext>
          </c:extLst>
        </c:ser>
        <c:ser>
          <c:idx val="3"/>
          <c:order val="3"/>
          <c:tx>
            <c:v>Economic sector</c:v>
          </c:tx>
          <c:spPr>
            <a:solidFill>
              <a:srgbClr val="8064A2"/>
            </a:solidFill>
            <a:ln w="25400">
              <a:noFill/>
            </a:ln>
          </c:spPr>
          <c:val>
            <c:numLit>
              <c:formatCode>General</c:formatCode>
              <c:ptCount val="14"/>
              <c:pt idx="0">
                <c:v>51890.376673977502</c:v>
              </c:pt>
              <c:pt idx="1">
                <c:v>51997.735088144902</c:v>
              </c:pt>
              <c:pt idx="2">
                <c:v>53634.128670255202</c:v>
              </c:pt>
              <c:pt idx="3">
                <c:v>56647.583645395403</c:v>
              </c:pt>
              <c:pt idx="4">
                <c:v>57420.661963324303</c:v>
              </c:pt>
              <c:pt idx="5">
                <c:v>54496.844594120601</c:v>
              </c:pt>
              <c:pt idx="6">
                <c:v>61128.927845624901</c:v>
              </c:pt>
              <c:pt idx="7">
                <c:v>65164.203347171097</c:v>
              </c:pt>
              <c:pt idx="8">
                <c:v>73580.334213037102</c:v>
              </c:pt>
              <c:pt idx="9">
                <c:v>89475.713462695494</c:v>
              </c:pt>
              <c:pt idx="10">
                <c:v>187588.341463413</c:v>
              </c:pt>
              <c:pt idx="11">
                <c:v>114373.270705512</c:v>
              </c:pt>
              <c:pt idx="12">
                <c:v>219988.216016725</c:v>
              </c:pt>
              <c:pt idx="13">
                <c:v>232610.642653246</c:v>
              </c:pt>
            </c:numLit>
          </c:val>
          <c:extLst>
            <c:ext xmlns:c16="http://schemas.microsoft.com/office/drawing/2014/chart" uri="{C3380CC4-5D6E-409C-BE32-E72D297353CC}">
              <c16:uniqueId val="{00000003-4CC6-8040-B85F-9A17C9BC767E}"/>
            </c:ext>
          </c:extLst>
        </c:ser>
        <c:dLbls>
          <c:showLegendKey val="0"/>
          <c:showVal val="0"/>
          <c:showCatName val="0"/>
          <c:showSerName val="0"/>
          <c:showPercent val="0"/>
          <c:showBubbleSize val="0"/>
        </c:dLbls>
        <c:axId val="1750505632"/>
        <c:axId val="1"/>
      </c:areaChart>
      <c:catAx>
        <c:axId val="17505056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sv-SE"/>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sv-SE"/>
          </a:p>
        </c:txPr>
        <c:crossAx val="1750505632"/>
        <c:crosses val="autoZero"/>
        <c:crossBetween val="midCat"/>
      </c:valAx>
      <c:spPr>
        <a:noFill/>
        <a:ln w="25400">
          <a:noFill/>
        </a:ln>
      </c:spPr>
    </c:plotArea>
    <c:legend>
      <c:legendPos val="b"/>
      <c:overlay val="0"/>
      <c:spPr>
        <a:noFill/>
        <a:ln w="25400">
          <a:noFill/>
        </a:ln>
      </c:spPr>
      <c:txPr>
        <a:bodyPr/>
        <a:lstStyle/>
        <a:p>
          <a:pPr>
            <a:defRPr sz="825" b="0" i="0" u="none" strike="noStrike" baseline="0">
              <a:solidFill>
                <a:srgbClr val="333333"/>
              </a:solidFill>
              <a:latin typeface="Calibri"/>
              <a:ea typeface="Calibri"/>
              <a:cs typeface="Calibri"/>
            </a:defRPr>
          </a:pPr>
          <a:endParaRPr lang="sv-S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400" b="0" i="0" u="none" strike="noStrike" baseline="0">
              <a:solidFill>
                <a:srgbClr val="333333"/>
              </a:solidFill>
              <a:latin typeface="Calibri"/>
              <a:ea typeface="Calibri"/>
              <a:cs typeface="Calibri"/>
            </a:defRPr>
          </a:pPr>
          <a:endParaRPr lang="sv-SE"/>
        </a:p>
      </c:txPr>
    </c:title>
    <c:autoTitleDeleted val="0"/>
    <c:plotArea>
      <c:layout/>
      <c:lineChart>
        <c:grouping val="stacked"/>
        <c:varyColors val="0"/>
        <c:ser>
          <c:idx val="0"/>
          <c:order val="0"/>
          <c:tx>
            <c:v>Ministry of Health</c:v>
          </c:tx>
          <c:spPr>
            <a:ln w="28575" cap="rnd">
              <a:solidFill>
                <a:schemeClr val="accent1"/>
              </a:solidFill>
              <a:round/>
            </a:ln>
            <a:effectLst/>
          </c:spPr>
          <c:marker>
            <c:symbol val="none"/>
          </c:marker>
          <c:val>
            <c:numLit>
              <c:formatCode>General</c:formatCode>
              <c:ptCount val="14"/>
              <c:pt idx="0">
                <c:v>5.1380042462844902E-2</c:v>
              </c:pt>
              <c:pt idx="1">
                <c:v>5.7346526655896603E-2</c:v>
              </c:pt>
              <c:pt idx="2">
                <c:v>6.5136570561456705E-2</c:v>
              </c:pt>
              <c:pt idx="3">
                <c:v>7.1378091872791399E-2</c:v>
              </c:pt>
              <c:pt idx="4">
                <c:v>7.5589505147791405E-2</c:v>
              </c:pt>
              <c:pt idx="5">
                <c:v>7.5367670264469999E-2</c:v>
              </c:pt>
              <c:pt idx="6">
                <c:v>6.8422770622357604E-2</c:v>
              </c:pt>
              <c:pt idx="7">
                <c:v>7.28913309602751E-2</c:v>
              </c:pt>
              <c:pt idx="8">
                <c:v>7.1351387708890504E-2</c:v>
              </c:pt>
              <c:pt idx="9">
                <c:v>6.9404500409094502E-2</c:v>
              </c:pt>
              <c:pt idx="10">
                <c:v>7.2297881789030502E-2</c:v>
              </c:pt>
              <c:pt idx="11">
                <c:v>7.0492987975615803E-2</c:v>
              </c:pt>
              <c:pt idx="12">
                <c:v>7.3756949073651698E-2</c:v>
              </c:pt>
              <c:pt idx="13">
                <c:v>7.45345462271816E-2</c:v>
              </c:pt>
            </c:numLit>
          </c:val>
          <c:smooth val="0"/>
          <c:extLst>
            <c:ext xmlns:c16="http://schemas.microsoft.com/office/drawing/2014/chart" uri="{C3380CC4-5D6E-409C-BE32-E72D297353CC}">
              <c16:uniqueId val="{00000000-1CC7-4F48-A8FA-42A9BD733730}"/>
            </c:ext>
          </c:extLst>
        </c:ser>
        <c:ser>
          <c:idx val="1"/>
          <c:order val="1"/>
          <c:tx>
            <c:v>Ministry of Education, Youth, and Sport</c:v>
          </c:tx>
          <c:spPr>
            <a:ln w="28575" cap="rnd">
              <a:solidFill>
                <a:schemeClr val="accent2"/>
              </a:solidFill>
              <a:round/>
            </a:ln>
            <a:effectLst/>
          </c:spPr>
          <c:marker>
            <c:symbol val="none"/>
          </c:marker>
          <c:val>
            <c:numLit>
              <c:formatCode>General</c:formatCode>
              <c:ptCount val="14"/>
              <c:pt idx="0">
                <c:v>7.7779193205944702E-2</c:v>
              </c:pt>
              <c:pt idx="1">
                <c:v>9.0270597738287398E-2</c:v>
              </c:pt>
              <c:pt idx="2">
                <c:v>0.108573596358118</c:v>
              </c:pt>
              <c:pt idx="3">
                <c:v>0.114134275618374</c:v>
              </c:pt>
              <c:pt idx="4">
                <c:v>0.122451012952507</c:v>
              </c:pt>
              <c:pt idx="5">
                <c:v>0.11574670201350599</c:v>
              </c:pt>
              <c:pt idx="6">
                <c:v>0.115885032609051</c:v>
              </c:pt>
              <c:pt idx="7">
                <c:v>0.118122871800663</c:v>
              </c:pt>
              <c:pt idx="8">
                <c:v>0.10963474936482701</c:v>
              </c:pt>
              <c:pt idx="9">
                <c:v>0.10228516806657301</c:v>
              </c:pt>
              <c:pt idx="10">
                <c:v>9.93857313854936E-2</c:v>
              </c:pt>
              <c:pt idx="11">
                <c:v>9.2987884242001606E-2</c:v>
              </c:pt>
              <c:pt idx="12">
                <c:v>9.3576159395511602E-2</c:v>
              </c:pt>
              <c:pt idx="13">
                <c:v>9.2563763131555302E-2</c:v>
              </c:pt>
            </c:numLit>
          </c:val>
          <c:smooth val="0"/>
          <c:extLst>
            <c:ext xmlns:c16="http://schemas.microsoft.com/office/drawing/2014/chart" uri="{C3380CC4-5D6E-409C-BE32-E72D297353CC}">
              <c16:uniqueId val="{00000001-1CC7-4F48-A8FA-42A9BD733730}"/>
            </c:ext>
          </c:extLst>
        </c:ser>
        <c:ser>
          <c:idx val="2"/>
          <c:order val="2"/>
          <c:tx>
            <c:v>Ministry of Women Affairs</c:v>
          </c:tx>
          <c:spPr>
            <a:ln w="28575" cap="rnd">
              <a:solidFill>
                <a:schemeClr val="accent3"/>
              </a:solidFill>
              <a:round/>
            </a:ln>
            <a:effectLst/>
          </c:spPr>
          <c:marker>
            <c:symbol val="none"/>
          </c:marker>
          <c:val>
            <c:numLit>
              <c:formatCode>General</c:formatCode>
              <c:ptCount val="14"/>
              <c:pt idx="0">
                <c:v>2.4602972399150599E-2</c:v>
              </c:pt>
              <c:pt idx="1">
                <c:v>2.5266558966074201E-2</c:v>
              </c:pt>
              <c:pt idx="2">
                <c:v>2.3704476479514298E-2</c:v>
              </c:pt>
              <c:pt idx="3">
                <c:v>2.3312720848056401E-2</c:v>
              </c:pt>
              <c:pt idx="4">
                <c:v>2.4090003321155701E-2</c:v>
              </c:pt>
              <c:pt idx="5">
                <c:v>3.51732626396515E-3</c:v>
              </c:pt>
              <c:pt idx="6">
                <c:v>3.5242683446399699E-3</c:v>
              </c:pt>
              <c:pt idx="7">
                <c:v>3.5480129991407902E-3</c:v>
              </c:pt>
              <c:pt idx="8">
                <c:v>3.6775936730667402E-3</c:v>
              </c:pt>
              <c:pt idx="9">
                <c:v>3.5256925182600598E-3</c:v>
              </c:pt>
              <c:pt idx="10">
                <c:v>3.36256188407274E-3</c:v>
              </c:pt>
              <c:pt idx="11">
                <c:v>2.8701115531797401E-3</c:v>
              </c:pt>
              <c:pt idx="12">
                <c:v>2.7495588309861502E-3</c:v>
              </c:pt>
              <c:pt idx="13">
                <c:v>2.5507079812405798E-3</c:v>
              </c:pt>
            </c:numLit>
          </c:val>
          <c:smooth val="0"/>
          <c:extLst>
            <c:ext xmlns:c16="http://schemas.microsoft.com/office/drawing/2014/chart" uri="{C3380CC4-5D6E-409C-BE32-E72D297353CC}">
              <c16:uniqueId val="{00000002-1CC7-4F48-A8FA-42A9BD733730}"/>
            </c:ext>
          </c:extLst>
        </c:ser>
        <c:ser>
          <c:idx val="3"/>
          <c:order val="3"/>
          <c:tx>
            <c:v>Ministry of Agriculture, Forestry, and Fisheries</c:v>
          </c:tx>
          <c:spPr>
            <a:ln w="28575" cap="rnd">
              <a:solidFill>
                <a:schemeClr val="accent4"/>
              </a:solidFill>
              <a:round/>
            </a:ln>
            <a:effectLst/>
          </c:spPr>
          <c:marker>
            <c:symbol val="none"/>
          </c:marker>
          <c:val>
            <c:numLit>
              <c:formatCode>General</c:formatCode>
              <c:ptCount val="14"/>
              <c:pt idx="0">
                <c:v>0.138439429423036</c:v>
              </c:pt>
              <c:pt idx="1">
                <c:v>0.16167241025172699</c:v>
              </c:pt>
              <c:pt idx="2">
                <c:v>0.17469918983250701</c:v>
              </c:pt>
              <c:pt idx="3">
                <c:v>0.15170023976618299</c:v>
              </c:pt>
              <c:pt idx="4">
                <c:v>0.174476023263469</c:v>
              </c:pt>
              <c:pt idx="5">
                <c:v>0.18016350732189301</c:v>
              </c:pt>
              <c:pt idx="6">
                <c:v>0.17089860198753501</c:v>
              </c:pt>
              <c:pt idx="7">
                <c:v>0.147667423782713</c:v>
              </c:pt>
              <c:pt idx="8">
                <c:v>0.13623162663735799</c:v>
              </c:pt>
              <c:pt idx="9">
                <c:v>0.12618964063808799</c:v>
              </c:pt>
              <c:pt idx="10">
                <c:v>0.12599519062308301</c:v>
              </c:pt>
              <c:pt idx="11">
                <c:v>0.128500358287364</c:v>
              </c:pt>
              <c:pt idx="12">
                <c:v>0.133727992451106</c:v>
              </c:pt>
              <c:pt idx="13">
                <c:v>0.128345058595707</c:v>
              </c:pt>
            </c:numLit>
          </c:val>
          <c:smooth val="0"/>
          <c:extLst>
            <c:ext xmlns:c16="http://schemas.microsoft.com/office/drawing/2014/chart" uri="{C3380CC4-5D6E-409C-BE32-E72D297353CC}">
              <c16:uniqueId val="{00000003-1CC7-4F48-A8FA-42A9BD733730}"/>
            </c:ext>
          </c:extLst>
        </c:ser>
        <c:ser>
          <c:idx val="4"/>
          <c:order val="4"/>
          <c:tx>
            <c:v>Ministry of Land, Urbanization, and Construction</c:v>
          </c:tx>
          <c:spPr>
            <a:ln w="28575" cap="rnd">
              <a:solidFill>
                <a:schemeClr val="accent5"/>
              </a:solidFill>
              <a:round/>
            </a:ln>
            <a:effectLst/>
          </c:spPr>
          <c:marker>
            <c:symbol val="none"/>
          </c:marker>
          <c:val>
            <c:numLit>
              <c:formatCode>General</c:formatCode>
              <c:ptCount val="14"/>
              <c:pt idx="0">
                <c:v>1.88959660297239E-3</c:v>
              </c:pt>
              <c:pt idx="1">
                <c:v>2.0597738287560399E-3</c:v>
              </c:pt>
              <c:pt idx="2">
                <c:v>2.1282245827010499E-3</c:v>
              </c:pt>
              <c:pt idx="3">
                <c:v>2.8286219081272001E-3</c:v>
              </c:pt>
              <c:pt idx="4">
                <c:v>2.7715044835602701E-3</c:v>
              </c:pt>
              <c:pt idx="5">
                <c:v>2.59420564287066E-3</c:v>
              </c:pt>
              <c:pt idx="6">
                <c:v>3.4070723953724602E-3</c:v>
              </c:pt>
              <c:pt idx="7">
                <c:v>3.4798651884865601E-3</c:v>
              </c:pt>
              <c:pt idx="8">
                <c:v>3.4113328171334299E-3</c:v>
              </c:pt>
              <c:pt idx="9">
                <c:v>3.3187931175010701E-3</c:v>
              </c:pt>
              <c:pt idx="10">
                <c:v>3.2381247443529402E-3</c:v>
              </c:pt>
              <c:pt idx="11">
                <c:v>5.9241077755843403E-3</c:v>
              </c:pt>
              <c:pt idx="12">
                <c:v>7.0702012689099801E-3</c:v>
              </c:pt>
              <c:pt idx="13">
                <c:v>6.6025064932843302E-3</c:v>
              </c:pt>
            </c:numLit>
          </c:val>
          <c:smooth val="0"/>
          <c:extLst>
            <c:ext xmlns:c16="http://schemas.microsoft.com/office/drawing/2014/chart" uri="{C3380CC4-5D6E-409C-BE32-E72D297353CC}">
              <c16:uniqueId val="{00000004-1CC7-4F48-A8FA-42A9BD733730}"/>
            </c:ext>
          </c:extLst>
        </c:ser>
        <c:dLbls>
          <c:showLegendKey val="0"/>
          <c:showVal val="0"/>
          <c:showCatName val="0"/>
          <c:showSerName val="0"/>
          <c:showPercent val="0"/>
          <c:showBubbleSize val="0"/>
        </c:dLbls>
        <c:smooth val="0"/>
        <c:axId val="1750550080"/>
        <c:axId val="1"/>
      </c:lineChart>
      <c:catAx>
        <c:axId val="1750550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sv-SE"/>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sv-SE"/>
          </a:p>
        </c:txPr>
        <c:crossAx val="1750550080"/>
        <c:crosses val="autoZero"/>
        <c:crossBetween val="between"/>
      </c:valAx>
      <c:spPr>
        <a:noFill/>
        <a:ln w="25400">
          <a:noFill/>
        </a:ln>
      </c:spPr>
    </c:plotArea>
    <c:legend>
      <c:legendPos val="b"/>
      <c:overlay val="0"/>
      <c:spPr>
        <a:noFill/>
        <a:ln w="25400">
          <a:noFill/>
        </a:ln>
      </c:spPr>
      <c:txPr>
        <a:bodyPr/>
        <a:lstStyle/>
        <a:p>
          <a:pPr>
            <a:defRPr sz="825" b="0" i="0" u="none" strike="noStrike" baseline="0">
              <a:solidFill>
                <a:srgbClr val="333333"/>
              </a:solidFill>
              <a:latin typeface="Calibri"/>
              <a:ea typeface="Calibri"/>
              <a:cs typeface="Calibri"/>
            </a:defRPr>
          </a:pPr>
          <a:endParaRPr lang="sv-S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400" b="0" i="0" u="none" strike="noStrike" baseline="0">
              <a:solidFill>
                <a:srgbClr val="333333"/>
              </a:solidFill>
              <a:latin typeface="Calibri"/>
              <a:ea typeface="Calibri"/>
              <a:cs typeface="Calibri"/>
            </a:defRPr>
          </a:pPr>
          <a:endParaRPr lang="sv-SE"/>
        </a:p>
      </c:txPr>
    </c:title>
    <c:autoTitleDeleted val="0"/>
    <c:plotArea>
      <c:layout/>
      <c:lineChart>
        <c:grouping val="stacked"/>
        <c:varyColors val="0"/>
        <c:ser>
          <c:idx val="0"/>
          <c:order val="0"/>
          <c:tx>
            <c:v>Ministry of Health</c:v>
          </c:tx>
          <c:spPr>
            <a:ln w="28575" cap="rnd">
              <a:solidFill>
                <a:schemeClr val="accent1"/>
              </a:solidFill>
              <a:round/>
            </a:ln>
            <a:effectLst/>
          </c:spPr>
          <c:marker>
            <c:symbol val="none"/>
          </c:marker>
          <c:val>
            <c:numLit>
              <c:formatCode>General</c:formatCode>
              <c:ptCount val="14"/>
              <c:pt idx="0">
                <c:v>5.1380042462844902</c:v>
              </c:pt>
              <c:pt idx="1">
                <c:v>5.7346526655896604</c:v>
              </c:pt>
              <c:pt idx="2">
                <c:v>6.5136570561456599</c:v>
              </c:pt>
              <c:pt idx="3">
                <c:v>7.1378091872791503</c:v>
              </c:pt>
              <c:pt idx="4">
                <c:v>7.5589505147791298</c:v>
              </c:pt>
              <c:pt idx="5">
                <c:v>7.5367670264470101</c:v>
              </c:pt>
              <c:pt idx="6">
                <c:v>6.8422770622357501</c:v>
              </c:pt>
              <c:pt idx="7">
                <c:v>7.28913309602751</c:v>
              </c:pt>
              <c:pt idx="8">
                <c:v>7.1351387708890401</c:v>
              </c:pt>
              <c:pt idx="9">
                <c:v>6.94045004090946</c:v>
              </c:pt>
              <c:pt idx="10">
                <c:v>7.2297881789030498</c:v>
              </c:pt>
              <c:pt idx="11">
                <c:v>7.04929879756157</c:v>
              </c:pt>
              <c:pt idx="12">
                <c:v>7.3756949073651699</c:v>
              </c:pt>
              <c:pt idx="13">
                <c:v>7.4534546227181604</c:v>
              </c:pt>
            </c:numLit>
          </c:val>
          <c:smooth val="0"/>
          <c:extLst>
            <c:ext xmlns:c16="http://schemas.microsoft.com/office/drawing/2014/chart" uri="{C3380CC4-5D6E-409C-BE32-E72D297353CC}">
              <c16:uniqueId val="{00000000-CD88-354B-B6A2-BED9E3EC2641}"/>
            </c:ext>
          </c:extLst>
        </c:ser>
        <c:ser>
          <c:idx val="1"/>
          <c:order val="1"/>
          <c:tx>
            <c:v>Ministry of Education, Youth, and Sport</c:v>
          </c:tx>
          <c:spPr>
            <a:ln w="28575" cap="rnd">
              <a:solidFill>
                <a:schemeClr val="accent2"/>
              </a:solidFill>
              <a:round/>
            </a:ln>
            <a:effectLst/>
          </c:spPr>
          <c:marker>
            <c:symbol val="none"/>
          </c:marker>
          <c:val>
            <c:numLit>
              <c:formatCode>General</c:formatCode>
              <c:ptCount val="14"/>
              <c:pt idx="0">
                <c:v>7.7779193205944601</c:v>
              </c:pt>
              <c:pt idx="1">
                <c:v>9.0270597738287393</c:v>
              </c:pt>
              <c:pt idx="2">
                <c:v>10.8573596358118</c:v>
              </c:pt>
              <c:pt idx="3">
                <c:v>11.4134275618374</c:v>
              </c:pt>
              <c:pt idx="4">
                <c:v>12.2451012952507</c:v>
              </c:pt>
              <c:pt idx="5">
                <c:v>11.574670201350701</c:v>
              </c:pt>
              <c:pt idx="6">
                <c:v>11.5885032609051</c:v>
              </c:pt>
              <c:pt idx="7">
                <c:v>11.8122871800662</c:v>
              </c:pt>
              <c:pt idx="8">
                <c:v>10.963474936482701</c:v>
              </c:pt>
              <c:pt idx="9">
                <c:v>10.2285168066573</c:v>
              </c:pt>
              <c:pt idx="10">
                <c:v>9.9385731385493603</c:v>
              </c:pt>
              <c:pt idx="11">
                <c:v>9.2987884242001506</c:v>
              </c:pt>
              <c:pt idx="12">
                <c:v>9.3576159395511507</c:v>
              </c:pt>
              <c:pt idx="13">
                <c:v>9.2563763131555401</c:v>
              </c:pt>
            </c:numLit>
          </c:val>
          <c:smooth val="0"/>
          <c:extLst>
            <c:ext xmlns:c16="http://schemas.microsoft.com/office/drawing/2014/chart" uri="{C3380CC4-5D6E-409C-BE32-E72D297353CC}">
              <c16:uniqueId val="{00000001-CD88-354B-B6A2-BED9E3EC2641}"/>
            </c:ext>
          </c:extLst>
        </c:ser>
        <c:ser>
          <c:idx val="2"/>
          <c:order val="2"/>
          <c:tx>
            <c:v>Ministry of Women Affairs</c:v>
          </c:tx>
          <c:spPr>
            <a:ln w="28575" cap="rnd">
              <a:solidFill>
                <a:schemeClr val="accent3"/>
              </a:solidFill>
              <a:round/>
            </a:ln>
            <a:effectLst/>
          </c:spPr>
          <c:marker>
            <c:symbol val="none"/>
          </c:marker>
          <c:val>
            <c:numLit>
              <c:formatCode>General</c:formatCode>
              <c:ptCount val="14"/>
              <c:pt idx="0">
                <c:v>2.4602972399150702</c:v>
              </c:pt>
              <c:pt idx="1">
                <c:v>2.52665589660743</c:v>
              </c:pt>
              <c:pt idx="2">
                <c:v>2.37044764795144</c:v>
              </c:pt>
              <c:pt idx="3">
                <c:v>2.3312720848056401</c:v>
              </c:pt>
              <c:pt idx="4">
                <c:v>2.40900033211557</c:v>
              </c:pt>
              <c:pt idx="5">
                <c:v>0.35173262639651398</c:v>
              </c:pt>
              <c:pt idx="6">
                <c:v>0.35242683446399697</c:v>
              </c:pt>
              <c:pt idx="7">
                <c:v>0.35480129991407799</c:v>
              </c:pt>
              <c:pt idx="8">
                <c:v>0.36775936730667402</c:v>
              </c:pt>
              <c:pt idx="9">
                <c:v>0.35256925182600701</c:v>
              </c:pt>
              <c:pt idx="10">
                <c:v>0.336256188407275</c:v>
              </c:pt>
              <c:pt idx="11">
                <c:v>0.287011155317974</c:v>
              </c:pt>
              <c:pt idx="12">
                <c:v>0.27495588309861502</c:v>
              </c:pt>
              <c:pt idx="13">
                <c:v>0.25507079812405797</c:v>
              </c:pt>
            </c:numLit>
          </c:val>
          <c:smooth val="0"/>
          <c:extLst>
            <c:ext xmlns:c16="http://schemas.microsoft.com/office/drawing/2014/chart" uri="{C3380CC4-5D6E-409C-BE32-E72D297353CC}">
              <c16:uniqueId val="{00000002-CD88-354B-B6A2-BED9E3EC2641}"/>
            </c:ext>
          </c:extLst>
        </c:ser>
        <c:ser>
          <c:idx val="3"/>
          <c:order val="3"/>
          <c:tx>
            <c:v>Ministry of Agriculture, Forestry, and Fisheries</c:v>
          </c:tx>
          <c:spPr>
            <a:ln w="28575" cap="rnd">
              <a:solidFill>
                <a:schemeClr val="accent4"/>
              </a:solidFill>
              <a:round/>
            </a:ln>
            <a:effectLst/>
          </c:spPr>
          <c:marker>
            <c:symbol val="none"/>
          </c:marker>
          <c:val>
            <c:numLit>
              <c:formatCode>General</c:formatCode>
              <c:ptCount val="14"/>
              <c:pt idx="0">
                <c:v>13.843942942303601</c:v>
              </c:pt>
              <c:pt idx="1">
                <c:v>16.1672410251728</c:v>
              </c:pt>
              <c:pt idx="2">
                <c:v>17.4699189832507</c:v>
              </c:pt>
              <c:pt idx="3">
                <c:v>15.170023976618401</c:v>
              </c:pt>
              <c:pt idx="4">
                <c:v>17.4476023263469</c:v>
              </c:pt>
              <c:pt idx="5">
                <c:v>18.016350732189199</c:v>
              </c:pt>
              <c:pt idx="6">
                <c:v>17.089860198753399</c:v>
              </c:pt>
              <c:pt idx="7">
                <c:v>14.7667423782712</c:v>
              </c:pt>
              <c:pt idx="8">
                <c:v>13.623162663735901</c:v>
              </c:pt>
              <c:pt idx="9">
                <c:v>12.6189640638089</c:v>
              </c:pt>
              <c:pt idx="10">
                <c:v>12.5995190623083</c:v>
              </c:pt>
              <c:pt idx="11">
                <c:v>12.8500358287364</c:v>
              </c:pt>
              <c:pt idx="12">
                <c:v>13.372799245110601</c:v>
              </c:pt>
              <c:pt idx="13">
                <c:v>12.8345058595708</c:v>
              </c:pt>
            </c:numLit>
          </c:val>
          <c:smooth val="0"/>
          <c:extLst>
            <c:ext xmlns:c16="http://schemas.microsoft.com/office/drawing/2014/chart" uri="{C3380CC4-5D6E-409C-BE32-E72D297353CC}">
              <c16:uniqueId val="{00000003-CD88-354B-B6A2-BED9E3EC2641}"/>
            </c:ext>
          </c:extLst>
        </c:ser>
        <c:dLbls>
          <c:showLegendKey val="0"/>
          <c:showVal val="0"/>
          <c:showCatName val="0"/>
          <c:showSerName val="0"/>
          <c:showPercent val="0"/>
          <c:showBubbleSize val="0"/>
        </c:dLbls>
        <c:smooth val="0"/>
        <c:axId val="1963301744"/>
        <c:axId val="1"/>
      </c:lineChart>
      <c:catAx>
        <c:axId val="1963301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sv-SE"/>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sv-SE"/>
          </a:p>
        </c:txPr>
        <c:crossAx val="1963301744"/>
        <c:crosses val="autoZero"/>
        <c:crossBetween val="between"/>
      </c:valAx>
      <c:spPr>
        <a:noFill/>
        <a:ln w="25400">
          <a:noFill/>
        </a:ln>
      </c:spPr>
    </c:plotArea>
    <c:legend>
      <c:legendPos val="b"/>
      <c:overlay val="0"/>
      <c:spPr>
        <a:noFill/>
        <a:ln w="25400">
          <a:noFill/>
        </a:ln>
      </c:spPr>
      <c:txPr>
        <a:bodyPr/>
        <a:lstStyle/>
        <a:p>
          <a:pPr>
            <a:defRPr sz="825" b="0" i="0" u="none" strike="noStrike" baseline="0">
              <a:solidFill>
                <a:srgbClr val="333333"/>
              </a:solidFill>
              <a:latin typeface="Calibri"/>
              <a:ea typeface="Calibri"/>
              <a:cs typeface="Calibri"/>
            </a:defRPr>
          </a:pPr>
          <a:endParaRPr lang="sv-S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sv-SE"/>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12700</xdr:colOff>
      <xdr:row>0</xdr:row>
      <xdr:rowOff>12700</xdr:rowOff>
    </xdr:from>
    <xdr:to>
      <xdr:col>11</xdr:col>
      <xdr:colOff>0</xdr:colOff>
      <xdr:row>29</xdr:row>
      <xdr:rowOff>0</xdr:rowOff>
    </xdr:to>
    <xdr:sp macro="" textlink="">
      <xdr:nvSpPr>
        <xdr:cNvPr id="2" name="TextBox 1">
          <a:extLst>
            <a:ext uri="{FF2B5EF4-FFF2-40B4-BE49-F238E27FC236}">
              <a16:creationId xmlns:a16="http://schemas.microsoft.com/office/drawing/2014/main" id="{E8E5D419-C1B0-3447-A553-10E9678BB0CD}"/>
            </a:ext>
          </a:extLst>
        </xdr:cNvPr>
        <xdr:cNvSpPr txBox="1"/>
      </xdr:nvSpPr>
      <xdr:spPr>
        <a:xfrm>
          <a:off x="12700" y="12700"/>
          <a:ext cx="9067800" cy="588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Information</a:t>
          </a:r>
        </a:p>
        <a:p>
          <a:endParaRPr lang="en-GB" sz="1400" b="1"/>
        </a:p>
        <a:p>
          <a:r>
            <a:rPr lang="en-GB" sz="1400" b="0"/>
            <a:t>In</a:t>
          </a:r>
          <a:r>
            <a:rPr lang="en-GB" sz="1400" b="0" baseline="0"/>
            <a:t> this workbook, data on various development indicators from different sources are compiled. </a:t>
          </a:r>
        </a:p>
        <a:p>
          <a:endParaRPr lang="en-GB" sz="1400" b="0" baseline="0"/>
        </a:p>
        <a:p>
          <a:r>
            <a:rPr lang="en-GB" sz="1400" b="0" baseline="0"/>
            <a:t>1. Developmental indicators</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There are many data gaps regarding the Sustainable Development Goals (SDGs) and the Cambodian Sustainable Development Goals (CSDGs). In the summary table , we have compiled  data from the SDG Indicator database (https://unstats.un.org/sdgs/UNSDG/IndDatabasePage) from</a:t>
          </a:r>
          <a:r>
            <a:rPr lang="en-US" sz="1200" baseline="0">
              <a:solidFill>
                <a:schemeClr val="dk1"/>
              </a:solidFill>
              <a:effectLst/>
              <a:latin typeface="+mn-lt"/>
              <a:ea typeface="+mn-ea"/>
              <a:cs typeface="+mn-cs"/>
            </a:rPr>
            <a:t> 2000 </a:t>
          </a:r>
          <a:r>
            <a:rPr lang="en-US" sz="1200">
              <a:solidFill>
                <a:schemeClr val="dk1"/>
              </a:solidFill>
              <a:effectLst/>
              <a:latin typeface="+mn-lt"/>
              <a:ea typeface="+mn-ea"/>
              <a:cs typeface="+mn-cs"/>
            </a:rPr>
            <a:t>where data is available for the same indicator as used for the CSDGs. For the baseline year 2015, and the CSDG targets in 2020, 2025 and 2030 set by the government of Cambodia the most recent data provided by line ministries is used from the Cambodian Sustainable Development Goals Framework Report of 2018. The data in green are from the Cambodian Sustainable Development Goals Framework Report of 2018 (https://mop.gov.kh/DocumentEN/CSDG%20Framework-2016-2030%20English.pdf).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0" baseline="0"/>
            <a:t>2. General Budget Expenditure</a:t>
          </a:r>
        </a:p>
        <a:p>
          <a:r>
            <a:rPr lang="en-US" sz="1200">
              <a:solidFill>
                <a:schemeClr val="dk1"/>
              </a:solidFill>
              <a:effectLst/>
              <a:latin typeface="+mn-lt"/>
              <a:ea typeface="+mn-ea"/>
              <a:cs typeface="+mn-cs"/>
            </a:rPr>
            <a:t>There is a lack of data on the government spending on health below ministry level, however ministry level data on the annual expense of line ministries has been compiled by the non-profit organization NGO forum and is available from the years 2000-2013 at </a:t>
          </a:r>
          <a:r>
            <a:rPr lang="en-US" sz="1200" u="sng">
              <a:solidFill>
                <a:schemeClr val="dk1"/>
              </a:solidFill>
              <a:effectLst/>
              <a:latin typeface="+mn-lt"/>
              <a:ea typeface="+mn-ea"/>
              <a:cs typeface="+mn-cs"/>
              <a:hlinkClick xmlns:r="http://schemas.openxmlformats.org/officeDocument/2006/relationships" r:id=""/>
            </a:rPr>
            <a:t>http://www.cambodianbudget.org/index.php?page=00124</a:t>
          </a:r>
          <a:r>
            <a:rPr lang="en-US" sz="1200" u="sng">
              <a:solidFill>
                <a:schemeClr val="dk1"/>
              </a:solidFill>
              <a:effectLst/>
              <a:latin typeface="+mn-lt"/>
              <a:ea typeface="+mn-ea"/>
              <a:cs typeface="+mn-cs"/>
            </a:rPr>
            <a:t>.</a:t>
          </a:r>
          <a:endParaRPr lang="en-SE" sz="1200">
            <a:solidFill>
              <a:schemeClr val="dk1"/>
            </a:solidFill>
            <a:effectLst/>
            <a:latin typeface="+mn-lt"/>
            <a:ea typeface="+mn-ea"/>
            <a:cs typeface="+mn-cs"/>
          </a:endParaRPr>
        </a:p>
        <a:p>
          <a:r>
            <a:rPr lang="en-US" sz="1200">
              <a:solidFill>
                <a:schemeClr val="dk1"/>
              </a:solidFill>
              <a:effectLst/>
              <a:latin typeface="+mn-lt"/>
              <a:ea typeface="+mn-ea"/>
              <a:cs typeface="+mn-cs"/>
            </a:rPr>
            <a:t> </a:t>
          </a:r>
          <a:endParaRPr lang="en-SE" sz="1200">
            <a:solidFill>
              <a:schemeClr val="dk1"/>
            </a:solidFill>
            <a:effectLst/>
            <a:latin typeface="+mn-lt"/>
            <a:ea typeface="+mn-ea"/>
            <a:cs typeface="+mn-cs"/>
          </a:endParaRPr>
        </a:p>
        <a:p>
          <a:r>
            <a:rPr lang="en-US" sz="1200">
              <a:solidFill>
                <a:schemeClr val="dk1"/>
              </a:solidFill>
              <a:effectLst/>
              <a:latin typeface="+mn-lt"/>
              <a:ea typeface="+mn-ea"/>
              <a:cs typeface="+mn-cs"/>
            </a:rPr>
            <a:t>The annual expenses from 2000-2013 in 2010 USD can be found  in the second sheet. </a:t>
          </a:r>
          <a:endParaRPr lang="en-GB" sz="1200" b="0" baseline="0"/>
        </a:p>
        <a:p>
          <a:pPr marL="0" marR="0" lvl="0" indent="0" defTabSz="914400" eaLnBrk="1" fontAlgn="auto" latinLnBrk="0" hangingPunct="1">
            <a:lnSpc>
              <a:spcPct val="100000"/>
            </a:lnSpc>
            <a:spcBef>
              <a:spcPts val="0"/>
            </a:spcBef>
            <a:spcAft>
              <a:spcPts val="0"/>
            </a:spcAft>
            <a:buClrTx/>
            <a:buSzTx/>
            <a:buFontTx/>
            <a:buNone/>
            <a:tabLst/>
            <a:defRPr/>
          </a:pPr>
          <a:endParaRPr lang="en-SE" sz="1100">
            <a:solidFill>
              <a:schemeClr val="dk1"/>
            </a:solidFill>
            <a:effectLst/>
            <a:latin typeface="+mn-lt"/>
            <a:ea typeface="+mn-ea"/>
            <a:cs typeface="+mn-cs"/>
          </a:endParaRPr>
        </a:p>
        <a:p>
          <a:endParaRPr lang="en-GB" sz="1400" b="0"/>
        </a:p>
        <a:p>
          <a:endParaRPr lang="en-GB" sz="1400" b="1"/>
        </a:p>
        <a:p>
          <a:endParaRPr lang="en-GB" sz="1400" b="1"/>
        </a:p>
        <a:p>
          <a:endParaRPr lang="en-GB" sz="1400" b="1"/>
        </a:p>
        <a:p>
          <a:endParaRPr lang="en-GB" sz="1400" b="1"/>
        </a:p>
        <a:p>
          <a:endParaRPr lang="en-GB" sz="1400" b="1"/>
        </a:p>
        <a:p>
          <a:endParaRPr lang="en-GB" sz="1400" b="1"/>
        </a:p>
        <a:p>
          <a:endParaRPr lang="en-GB" sz="1400" b="1"/>
        </a:p>
        <a:p>
          <a:endParaRPr lang="en-GB" sz="1400" b="1"/>
        </a:p>
        <a:p>
          <a:endParaRPr lang="en-GB" sz="1400" b="1"/>
        </a:p>
        <a:p>
          <a:endParaRPr lang="en-GB" sz="1400" b="1"/>
        </a:p>
        <a:p>
          <a:endParaRPr lang="en-GB" sz="1400" b="1"/>
        </a:p>
        <a:p>
          <a:endParaRPr lang="en-GB" sz="1400" b="1"/>
        </a:p>
        <a:p>
          <a:endParaRPr lang="en-GB" sz="1400" b="1"/>
        </a:p>
        <a:p>
          <a:endParaRPr lang="en-GB" sz="1400" b="1"/>
        </a:p>
        <a:p>
          <a:endParaRPr lang="en-GB" sz="1400" b="1"/>
        </a:p>
        <a:p>
          <a:endParaRPr lang="en-GB" sz="14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152400</xdr:colOff>
      <xdr:row>57</xdr:row>
      <xdr:rowOff>50800</xdr:rowOff>
    </xdr:from>
    <xdr:to>
      <xdr:col>8</xdr:col>
      <xdr:colOff>76200</xdr:colOff>
      <xdr:row>71</xdr:row>
      <xdr:rowOff>127000</xdr:rowOff>
    </xdr:to>
    <xdr:graphicFrame macro="">
      <xdr:nvGraphicFramePr>
        <xdr:cNvPr id="2" name="Chart 1">
          <a:extLst>
            <a:ext uri="{FF2B5EF4-FFF2-40B4-BE49-F238E27FC236}">
              <a16:creationId xmlns:a16="http://schemas.microsoft.com/office/drawing/2014/main" id="{92733E75-D80F-764C-8C6A-1FB80817B6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495300</xdr:colOff>
      <xdr:row>57</xdr:row>
      <xdr:rowOff>152400</xdr:rowOff>
    </xdr:from>
    <xdr:to>
      <xdr:col>13</xdr:col>
      <xdr:colOff>635000</xdr:colOff>
      <xdr:row>72</xdr:row>
      <xdr:rowOff>38100</xdr:rowOff>
    </xdr:to>
    <xdr:graphicFrame macro="">
      <xdr:nvGraphicFramePr>
        <xdr:cNvPr id="3" name="Chart 2">
          <a:extLst>
            <a:ext uri="{FF2B5EF4-FFF2-40B4-BE49-F238E27FC236}">
              <a16:creationId xmlns:a16="http://schemas.microsoft.com/office/drawing/2014/main" id="{E06912CA-A2C4-4F49-B30C-CE5E2C06C3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673100</xdr:colOff>
      <xdr:row>61</xdr:row>
      <xdr:rowOff>50800</xdr:rowOff>
    </xdr:from>
    <xdr:to>
      <xdr:col>17</xdr:col>
      <xdr:colOff>800100</xdr:colOff>
      <xdr:row>75</xdr:row>
      <xdr:rowOff>127000</xdr:rowOff>
    </xdr:to>
    <xdr:graphicFrame macro="">
      <xdr:nvGraphicFramePr>
        <xdr:cNvPr id="4" name="Chart 5">
          <a:extLst>
            <a:ext uri="{FF2B5EF4-FFF2-40B4-BE49-F238E27FC236}">
              <a16:creationId xmlns:a16="http://schemas.microsoft.com/office/drawing/2014/main" id="{60975961-252C-CA42-A740-436956B35A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21AAF-F442-4A4E-AC90-FF287D1B616F}">
  <dimension ref="A1"/>
  <sheetViews>
    <sheetView workbookViewId="0"/>
  </sheetViews>
  <sheetFormatPr defaultColWidth="10.6640625" defaultRowHeight="15.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F221F-DF2B-8D42-B769-C0C7581151F0}">
  <dimension ref="A1:AZ168"/>
  <sheetViews>
    <sheetView tabSelected="1" workbookViewId="0">
      <selection activeCell="A10" sqref="A10:XFD10"/>
    </sheetView>
  </sheetViews>
  <sheetFormatPr defaultColWidth="10.6640625" defaultRowHeight="15.5"/>
  <cols>
    <col min="1" max="2" width="10.83203125" style="4"/>
    <col min="3" max="3" width="12.33203125" style="4" customWidth="1"/>
    <col min="4" max="4" width="15.5" style="6" customWidth="1"/>
    <col min="5" max="5" width="19.5" style="5" customWidth="1"/>
    <col min="6" max="6" width="10.83203125" style="6"/>
    <col min="7" max="7" width="10.83203125" style="4"/>
    <col min="28" max="28" width="10.83203125" style="3"/>
    <col min="33" max="33" width="10.83203125" style="3"/>
    <col min="38" max="38" width="10.83203125" style="3"/>
  </cols>
  <sheetData>
    <row r="1" spans="1:52" s="10" customFormat="1" ht="65" customHeight="1">
      <c r="A1" s="7" t="s">
        <v>0</v>
      </c>
      <c r="B1" s="7" t="s">
        <v>1</v>
      </c>
      <c r="C1" s="7" t="s">
        <v>2</v>
      </c>
      <c r="D1" s="8" t="s">
        <v>503</v>
      </c>
      <c r="E1" s="9" t="s">
        <v>504</v>
      </c>
      <c r="F1" s="11" t="s">
        <v>3</v>
      </c>
      <c r="G1" s="7" t="s">
        <v>4</v>
      </c>
      <c r="H1" s="7">
        <v>2000</v>
      </c>
      <c r="I1" s="7">
        <v>2001</v>
      </c>
      <c r="J1" s="7">
        <v>2002</v>
      </c>
      <c r="K1" s="7">
        <v>2003</v>
      </c>
      <c r="L1" s="7">
        <v>2004</v>
      </c>
      <c r="M1" s="7">
        <v>2005</v>
      </c>
      <c r="N1" s="7">
        <v>2006</v>
      </c>
      <c r="O1" s="7">
        <v>2007</v>
      </c>
      <c r="P1" s="7">
        <v>2008</v>
      </c>
      <c r="Q1" s="7">
        <v>2009</v>
      </c>
      <c r="R1" s="7">
        <v>2010</v>
      </c>
      <c r="S1" s="7">
        <v>2011</v>
      </c>
      <c r="T1" s="7">
        <v>2012</v>
      </c>
      <c r="U1" s="7">
        <v>2013</v>
      </c>
      <c r="V1" s="7">
        <v>2014</v>
      </c>
      <c r="W1" s="7">
        <v>2015</v>
      </c>
      <c r="X1" s="7">
        <v>2016</v>
      </c>
      <c r="Y1" s="7">
        <v>2017</v>
      </c>
      <c r="Z1" s="7">
        <v>2018</v>
      </c>
      <c r="AA1" s="7">
        <v>2019</v>
      </c>
      <c r="AB1" s="13">
        <v>2020</v>
      </c>
      <c r="AC1" s="7">
        <v>2021</v>
      </c>
      <c r="AD1" s="7">
        <v>2022</v>
      </c>
      <c r="AE1" s="7">
        <v>2023</v>
      </c>
      <c r="AF1" s="7">
        <v>2024</v>
      </c>
      <c r="AG1" s="13">
        <v>2025</v>
      </c>
      <c r="AH1" s="7">
        <v>2026</v>
      </c>
      <c r="AI1" s="7">
        <v>2027</v>
      </c>
      <c r="AJ1" s="7">
        <v>2028</v>
      </c>
      <c r="AK1" s="7">
        <v>2029</v>
      </c>
      <c r="AL1" s="13">
        <v>2030</v>
      </c>
      <c r="AM1" s="7"/>
      <c r="AN1" s="7"/>
      <c r="AO1" s="7"/>
      <c r="AP1" s="7"/>
      <c r="AQ1" s="7"/>
      <c r="AR1" s="7"/>
      <c r="AS1" s="7"/>
      <c r="AT1" s="7"/>
      <c r="AU1" s="7"/>
      <c r="AV1" s="7"/>
      <c r="AW1" s="7"/>
      <c r="AX1" s="7"/>
      <c r="AY1" s="7"/>
      <c r="AZ1" s="7"/>
    </row>
    <row r="2" spans="1:52" ht="62">
      <c r="A2" s="12">
        <v>1</v>
      </c>
      <c r="B2" s="12" t="s">
        <v>5</v>
      </c>
      <c r="C2" s="12" t="s">
        <v>6</v>
      </c>
      <c r="D2" s="6" t="s">
        <v>7</v>
      </c>
      <c r="E2" s="5" t="s">
        <v>8</v>
      </c>
      <c r="F2" s="6" t="s">
        <v>9</v>
      </c>
      <c r="K2">
        <v>50.2</v>
      </c>
      <c r="N2" t="s">
        <v>10</v>
      </c>
      <c r="P2" t="s">
        <v>11</v>
      </c>
      <c r="Q2">
        <v>23.9</v>
      </c>
      <c r="R2">
        <v>22.1</v>
      </c>
      <c r="S2">
        <v>20.5</v>
      </c>
      <c r="T2">
        <v>17.7</v>
      </c>
      <c r="V2" s="1">
        <v>13.5</v>
      </c>
      <c r="AA2" s="1">
        <v>11.5</v>
      </c>
      <c r="AC2" s="1">
        <v>10.5</v>
      </c>
      <c r="AE2" s="1">
        <v>9.5</v>
      </c>
      <c r="AG2" s="1">
        <v>8.5</v>
      </c>
      <c r="AI2" s="1">
        <v>7.5</v>
      </c>
      <c r="AK2" s="1">
        <v>6.5</v>
      </c>
      <c r="AL2" s="1">
        <v>6</v>
      </c>
    </row>
    <row r="3" spans="1:52" ht="46.5">
      <c r="A3" s="12"/>
      <c r="B3" s="12"/>
      <c r="C3" s="12" t="s">
        <v>13</v>
      </c>
      <c r="E3" s="5" t="s">
        <v>14</v>
      </c>
      <c r="F3" s="6" t="s">
        <v>9</v>
      </c>
      <c r="V3" s="1">
        <v>12.9</v>
      </c>
      <c r="AA3" s="1">
        <v>15.7</v>
      </c>
      <c r="AC3" s="1">
        <v>14.7</v>
      </c>
      <c r="AE3" s="1">
        <v>13.5</v>
      </c>
      <c r="AG3" s="1">
        <v>11.7</v>
      </c>
      <c r="AI3" s="1">
        <v>10.5</v>
      </c>
      <c r="AK3" s="1">
        <v>9.5</v>
      </c>
      <c r="AL3" s="1">
        <v>9</v>
      </c>
    </row>
    <row r="4" spans="1:52" ht="31">
      <c r="A4" s="12"/>
      <c r="B4" s="12"/>
      <c r="C4" s="12" t="s">
        <v>17</v>
      </c>
      <c r="D4" s="6" t="s">
        <v>7</v>
      </c>
      <c r="E4" s="5" t="s">
        <v>18</v>
      </c>
      <c r="F4" s="6" t="s">
        <v>9</v>
      </c>
      <c r="K4">
        <v>28.5</v>
      </c>
      <c r="N4">
        <v>18.3</v>
      </c>
      <c r="P4">
        <v>15.1</v>
      </c>
      <c r="Q4" t="s">
        <v>21</v>
      </c>
      <c r="R4">
        <v>8.5</v>
      </c>
      <c r="S4">
        <v>8.6999999999999993</v>
      </c>
      <c r="T4">
        <v>6.4</v>
      </c>
      <c r="V4" s="1">
        <v>12.9</v>
      </c>
      <c r="AA4" s="1">
        <v>11.5</v>
      </c>
      <c r="AC4" s="1">
        <v>10.5</v>
      </c>
      <c r="AE4" s="1">
        <v>9.5</v>
      </c>
      <c r="AG4" s="1">
        <v>8.5</v>
      </c>
      <c r="AI4" s="1">
        <v>7.5</v>
      </c>
      <c r="AK4" s="1">
        <v>6.5</v>
      </c>
      <c r="AL4" s="1">
        <v>6</v>
      </c>
    </row>
    <row r="5" spans="1:52" ht="31">
      <c r="A5" s="12"/>
      <c r="B5" s="12"/>
      <c r="C5" s="12" t="s">
        <v>23</v>
      </c>
      <c r="D5" s="6" t="s">
        <v>7</v>
      </c>
      <c r="E5" s="5" t="s">
        <v>24</v>
      </c>
      <c r="F5" s="6" t="s">
        <v>9</v>
      </c>
      <c r="K5">
        <v>54.2</v>
      </c>
      <c r="N5">
        <v>51.4</v>
      </c>
      <c r="P5">
        <v>38.5</v>
      </c>
      <c r="Q5">
        <v>27.5</v>
      </c>
      <c r="R5">
        <v>25.3</v>
      </c>
      <c r="S5">
        <v>23.6</v>
      </c>
      <c r="T5">
        <v>20.8</v>
      </c>
      <c r="V5" s="1">
        <v>12.5</v>
      </c>
      <c r="AA5" s="1">
        <v>11.5</v>
      </c>
      <c r="AC5" s="1">
        <v>10.5</v>
      </c>
      <c r="AE5" s="1">
        <v>9.6</v>
      </c>
      <c r="AG5" s="1">
        <v>8.8000000000000007</v>
      </c>
      <c r="AI5" s="1">
        <v>7.8</v>
      </c>
      <c r="AK5" s="1">
        <v>6.8</v>
      </c>
      <c r="AL5" s="1">
        <v>6.3</v>
      </c>
    </row>
    <row r="6" spans="1:52" ht="62">
      <c r="A6" s="12"/>
      <c r="B6" s="12"/>
      <c r="C6" s="12" t="s">
        <v>27</v>
      </c>
      <c r="E6" s="5" t="s">
        <v>28</v>
      </c>
      <c r="F6" s="6" t="s">
        <v>9</v>
      </c>
      <c r="W6" s="1">
        <v>22.2</v>
      </c>
      <c r="Y6" s="1">
        <v>21</v>
      </c>
      <c r="AA6" s="1">
        <v>19.399999999999999</v>
      </c>
      <c r="AC6" s="1">
        <v>18</v>
      </c>
      <c r="AE6" s="1">
        <v>16.3</v>
      </c>
      <c r="AG6" s="1">
        <v>14.8</v>
      </c>
      <c r="AI6" s="1">
        <v>13.5</v>
      </c>
      <c r="AK6" s="1">
        <v>12</v>
      </c>
      <c r="AL6" s="1">
        <v>11.1</v>
      </c>
    </row>
    <row r="7" spans="1:52" ht="77.5">
      <c r="A7" s="12"/>
      <c r="B7" s="12"/>
      <c r="C7" s="12" t="s">
        <v>30</v>
      </c>
      <c r="E7" s="5" t="s">
        <v>31</v>
      </c>
      <c r="F7" s="6" t="s">
        <v>9</v>
      </c>
      <c r="V7" s="1">
        <v>50.7</v>
      </c>
      <c r="AB7" s="1">
        <v>42.3</v>
      </c>
      <c r="AG7" s="1">
        <v>33.799999999999997</v>
      </c>
      <c r="AL7" s="1">
        <v>25.4</v>
      </c>
    </row>
    <row r="8" spans="1:52" ht="77.5">
      <c r="A8" s="12"/>
      <c r="B8" s="12" t="s">
        <v>32</v>
      </c>
      <c r="C8" s="12" t="s">
        <v>33</v>
      </c>
      <c r="E8" s="5" t="s">
        <v>34</v>
      </c>
      <c r="F8" s="6" t="s">
        <v>9</v>
      </c>
      <c r="Y8" s="1">
        <v>3.79</v>
      </c>
      <c r="Z8" s="1">
        <v>3.67</v>
      </c>
      <c r="AA8" s="1">
        <v>3.54</v>
      </c>
      <c r="AB8" s="1">
        <v>3.43</v>
      </c>
      <c r="AC8" s="1">
        <v>3.32</v>
      </c>
      <c r="AD8" s="1">
        <v>3.21</v>
      </c>
      <c r="AE8" s="1">
        <v>3.11</v>
      </c>
      <c r="AF8" s="1">
        <v>3.01</v>
      </c>
      <c r="AG8" s="1">
        <v>2.92</v>
      </c>
      <c r="AH8" s="1">
        <v>2.83</v>
      </c>
      <c r="AI8" s="1">
        <v>2.75</v>
      </c>
      <c r="AJ8" s="1">
        <v>2.57</v>
      </c>
      <c r="AK8" s="1">
        <v>2.59</v>
      </c>
      <c r="AL8" s="1">
        <v>2.5099999999999998</v>
      </c>
    </row>
    <row r="9" spans="1:52" ht="170.5">
      <c r="A9" s="12"/>
      <c r="B9" s="12" t="s">
        <v>35</v>
      </c>
      <c r="C9" s="12" t="s">
        <v>36</v>
      </c>
      <c r="E9" s="5" t="s">
        <v>37</v>
      </c>
      <c r="F9" s="6" t="s">
        <v>9</v>
      </c>
      <c r="X9" s="1">
        <v>40</v>
      </c>
      <c r="Y9" s="1">
        <v>43</v>
      </c>
      <c r="Z9" s="1">
        <v>45</v>
      </c>
      <c r="AA9" s="1">
        <v>48</v>
      </c>
      <c r="AB9" s="1">
        <v>50</v>
      </c>
      <c r="AC9" s="1">
        <v>53</v>
      </c>
      <c r="AD9" s="1">
        <v>55</v>
      </c>
      <c r="AE9" s="1">
        <v>58</v>
      </c>
      <c r="AF9" s="1">
        <v>60</v>
      </c>
      <c r="AG9" s="1">
        <v>63</v>
      </c>
      <c r="AH9" s="1">
        <v>65</v>
      </c>
      <c r="AI9" s="1">
        <v>68</v>
      </c>
      <c r="AJ9" s="1">
        <v>70</v>
      </c>
      <c r="AK9" s="1">
        <v>75</v>
      </c>
      <c r="AL9" s="1">
        <v>85</v>
      </c>
    </row>
    <row r="10" spans="1:52" s="16" customFormat="1">
      <c r="A10" s="17"/>
      <c r="B10" s="17"/>
      <c r="C10" s="17"/>
      <c r="D10" s="15"/>
      <c r="E10" s="15"/>
      <c r="F10" s="15"/>
      <c r="G10" s="14"/>
    </row>
    <row r="11" spans="1:52" ht="46.5">
      <c r="A11" s="12">
        <v>2</v>
      </c>
      <c r="B11" s="12" t="s">
        <v>38</v>
      </c>
      <c r="C11" s="12" t="s">
        <v>39</v>
      </c>
      <c r="D11" s="6" t="s">
        <v>40</v>
      </c>
      <c r="E11" s="5" t="s">
        <v>41</v>
      </c>
      <c r="F11" s="6" t="s">
        <v>9</v>
      </c>
      <c r="H11">
        <v>49</v>
      </c>
      <c r="M11">
        <v>42.8</v>
      </c>
      <c r="P11">
        <v>39.5</v>
      </c>
      <c r="R11">
        <v>39.799999999999997</v>
      </c>
      <c r="V11">
        <v>32.4</v>
      </c>
      <c r="W11" s="1">
        <v>32.4</v>
      </c>
      <c r="Z11" s="1">
        <v>25</v>
      </c>
      <c r="AB11" s="1">
        <v>25</v>
      </c>
      <c r="AG11" s="1">
        <v>20</v>
      </c>
      <c r="AL11" s="1">
        <v>15</v>
      </c>
    </row>
    <row r="12" spans="1:52" ht="46.5">
      <c r="A12" s="12"/>
      <c r="B12" s="12"/>
      <c r="C12" s="12" t="s">
        <v>42</v>
      </c>
      <c r="D12" s="6" t="s">
        <v>43</v>
      </c>
      <c r="E12" s="5" t="s">
        <v>44</v>
      </c>
      <c r="F12" s="6" t="s">
        <v>9</v>
      </c>
      <c r="H12">
        <v>17.100000000000001</v>
      </c>
      <c r="M12">
        <v>8.5</v>
      </c>
      <c r="P12">
        <v>9.1</v>
      </c>
      <c r="R12">
        <v>11</v>
      </c>
      <c r="V12">
        <v>9.4</v>
      </c>
      <c r="Y12" s="1">
        <v>8</v>
      </c>
      <c r="Z12" s="1">
        <v>8</v>
      </c>
      <c r="AB12" s="1">
        <v>6</v>
      </c>
      <c r="AG12" s="1" t="s">
        <v>46</v>
      </c>
      <c r="AL12" s="1" t="s">
        <v>46</v>
      </c>
    </row>
    <row r="13" spans="1:52" ht="93">
      <c r="A13" s="12"/>
      <c r="B13" s="12" t="s">
        <v>47</v>
      </c>
      <c r="C13" s="12" t="s">
        <v>48</v>
      </c>
      <c r="E13" s="5" t="s">
        <v>49</v>
      </c>
      <c r="F13" s="6" t="s">
        <v>50</v>
      </c>
      <c r="X13" s="1">
        <v>1555</v>
      </c>
      <c r="Y13" s="1">
        <v>1656</v>
      </c>
      <c r="Z13" s="1">
        <v>1764</v>
      </c>
      <c r="AA13" s="1">
        <v>1878</v>
      </c>
      <c r="AB13" s="1">
        <v>2000</v>
      </c>
      <c r="AC13" s="1">
        <v>2130</v>
      </c>
      <c r="AD13" s="1">
        <v>2269</v>
      </c>
      <c r="AE13" s="1">
        <v>2416</v>
      </c>
      <c r="AF13" s="1">
        <v>2573</v>
      </c>
      <c r="AG13" s="1">
        <v>2741</v>
      </c>
      <c r="AH13" s="1">
        <v>2919</v>
      </c>
      <c r="AI13" s="1">
        <v>3108</v>
      </c>
      <c r="AJ13" s="1">
        <v>3311</v>
      </c>
      <c r="AK13" s="1">
        <v>3526</v>
      </c>
      <c r="AL13" s="1">
        <v>3755</v>
      </c>
    </row>
    <row r="14" spans="1:52" ht="46.5">
      <c r="A14" s="12"/>
      <c r="B14" s="12" t="s">
        <v>51</v>
      </c>
      <c r="C14" s="12" t="s">
        <v>52</v>
      </c>
      <c r="E14" s="5" t="s">
        <v>53</v>
      </c>
      <c r="F14" s="6" t="s">
        <v>54</v>
      </c>
      <c r="X14" s="1">
        <v>1548</v>
      </c>
      <c r="Y14" s="1">
        <v>1608</v>
      </c>
      <c r="Z14" s="1">
        <v>1671</v>
      </c>
      <c r="AA14" s="1">
        <v>1736</v>
      </c>
      <c r="AB14" s="1">
        <v>1804</v>
      </c>
      <c r="AC14" s="1">
        <v>1874</v>
      </c>
      <c r="AD14" s="1">
        <v>1948</v>
      </c>
      <c r="AE14" s="1">
        <v>2024</v>
      </c>
      <c r="AF14" s="1">
        <v>2102</v>
      </c>
      <c r="AG14" s="1">
        <v>2184</v>
      </c>
      <c r="AH14" s="1">
        <v>2270</v>
      </c>
      <c r="AI14" s="1">
        <v>2368</v>
      </c>
      <c r="AJ14" s="1">
        <v>2450</v>
      </c>
      <c r="AK14" s="1">
        <v>2546</v>
      </c>
      <c r="AL14" s="1">
        <v>2645</v>
      </c>
    </row>
    <row r="15" spans="1:52" ht="108.5">
      <c r="A15" s="12"/>
      <c r="B15" s="12" t="s">
        <v>55</v>
      </c>
      <c r="C15" s="12" t="s">
        <v>56</v>
      </c>
      <c r="E15" s="5" t="s">
        <v>57</v>
      </c>
      <c r="F15" s="6" t="s">
        <v>58</v>
      </c>
      <c r="X15" s="1">
        <v>95</v>
      </c>
      <c r="Y15" s="1">
        <v>96</v>
      </c>
      <c r="Z15" s="1">
        <v>98</v>
      </c>
      <c r="AA15" s="1">
        <v>102</v>
      </c>
      <c r="AB15" s="1">
        <v>105</v>
      </c>
      <c r="AC15" s="1">
        <v>108</v>
      </c>
      <c r="AD15" s="1">
        <v>110</v>
      </c>
      <c r="AE15" s="1">
        <v>112</v>
      </c>
      <c r="AF15" s="1">
        <v>118</v>
      </c>
      <c r="AG15" s="1">
        <v>124</v>
      </c>
      <c r="AH15" s="1">
        <v>130</v>
      </c>
      <c r="AI15" s="1">
        <v>135</v>
      </c>
      <c r="AJ15" s="1">
        <v>140</v>
      </c>
      <c r="AK15" s="1">
        <v>145</v>
      </c>
      <c r="AL15" s="1">
        <v>150</v>
      </c>
    </row>
    <row r="16" spans="1:52" ht="186">
      <c r="A16" s="12"/>
      <c r="B16" s="12"/>
      <c r="C16" s="12" t="s">
        <v>59</v>
      </c>
      <c r="E16" s="5" t="s">
        <v>60</v>
      </c>
      <c r="F16" s="6" t="s">
        <v>9</v>
      </c>
      <c r="Y16" s="1">
        <v>7</v>
      </c>
      <c r="AB16" s="1">
        <v>12</v>
      </c>
      <c r="AE16" s="1">
        <v>17</v>
      </c>
      <c r="AH16" s="1">
        <v>22</v>
      </c>
      <c r="AK16" s="1">
        <v>27</v>
      </c>
      <c r="AL16" s="1">
        <v>29</v>
      </c>
    </row>
    <row r="17" spans="1:38" ht="31">
      <c r="A17" s="12"/>
      <c r="B17" s="12" t="s">
        <v>61</v>
      </c>
      <c r="C17" s="12" t="s">
        <v>62</v>
      </c>
      <c r="E17" s="5" t="s">
        <v>63</v>
      </c>
      <c r="F17" s="6" t="s">
        <v>64</v>
      </c>
      <c r="X17" s="1">
        <v>0.71</v>
      </c>
      <c r="Y17" s="1">
        <v>0.66</v>
      </c>
      <c r="Z17" s="1">
        <v>0.62</v>
      </c>
      <c r="AA17" s="1">
        <v>0.57999999999999996</v>
      </c>
      <c r="AB17" s="1">
        <v>0.54</v>
      </c>
      <c r="AC17" s="1">
        <v>0.51</v>
      </c>
      <c r="AD17" s="1">
        <v>0.48</v>
      </c>
      <c r="AE17" s="1">
        <v>0.45</v>
      </c>
      <c r="AF17" s="1">
        <v>0.42</v>
      </c>
      <c r="AG17" s="1">
        <v>0.4</v>
      </c>
      <c r="AH17" s="1">
        <v>0.37</v>
      </c>
      <c r="AI17" s="1">
        <v>0.35</v>
      </c>
      <c r="AJ17" s="1">
        <v>0.33</v>
      </c>
      <c r="AK17" s="1">
        <v>0.31</v>
      </c>
      <c r="AL17" s="1">
        <v>0.28999999999999998</v>
      </c>
    </row>
    <row r="18" spans="1:38" s="16" customFormat="1">
      <c r="A18" s="17"/>
      <c r="B18" s="17"/>
      <c r="C18" s="17"/>
      <c r="D18" s="15"/>
      <c r="E18" s="15"/>
      <c r="F18" s="15"/>
      <c r="G18" s="14"/>
    </row>
    <row r="19" spans="1:38" ht="31">
      <c r="A19" s="12">
        <v>3</v>
      </c>
      <c r="B19" s="12" t="s">
        <v>65</v>
      </c>
      <c r="C19" s="12" t="s">
        <v>66</v>
      </c>
      <c r="E19" s="5" t="s">
        <v>67</v>
      </c>
      <c r="F19" s="6" t="s">
        <v>68</v>
      </c>
      <c r="G19" s="4" t="s">
        <v>69</v>
      </c>
      <c r="W19" s="1">
        <v>67.5</v>
      </c>
      <c r="X19" s="1">
        <v>67.5</v>
      </c>
      <c r="Y19" s="1">
        <v>67.900000000000006</v>
      </c>
      <c r="Z19" s="1">
        <v>68.099999999999994</v>
      </c>
      <c r="AA19" s="1">
        <v>68.099999999999994</v>
      </c>
      <c r="AB19" s="1">
        <v>68.099999999999994</v>
      </c>
    </row>
    <row r="20" spans="1:38">
      <c r="A20" s="12"/>
      <c r="B20" s="12"/>
      <c r="C20" s="12"/>
      <c r="G20" s="4" t="s">
        <v>70</v>
      </c>
      <c r="W20" s="1">
        <v>71.400000000000006</v>
      </c>
      <c r="X20" s="1">
        <v>71.599999999999994</v>
      </c>
      <c r="Y20" s="1">
        <v>71.8</v>
      </c>
      <c r="Z20" s="1">
        <v>71.900000000000006</v>
      </c>
      <c r="AA20" s="1">
        <v>71.900000000000006</v>
      </c>
      <c r="AB20" s="1">
        <v>71.900000000000006</v>
      </c>
    </row>
    <row r="21" spans="1:38" ht="46.5">
      <c r="A21" s="12"/>
      <c r="B21" s="12"/>
      <c r="C21" s="12" t="s">
        <v>71</v>
      </c>
      <c r="E21" s="5" t="s">
        <v>72</v>
      </c>
      <c r="F21" s="6" t="s">
        <v>73</v>
      </c>
      <c r="V21" s="1">
        <v>2.7</v>
      </c>
      <c r="X21" s="1">
        <v>2.5</v>
      </c>
      <c r="Y21" s="1">
        <v>2.4</v>
      </c>
      <c r="Z21" s="1">
        <v>2.2999999999999998</v>
      </c>
      <c r="AA21" s="1">
        <v>2.2000000000000002</v>
      </c>
      <c r="AB21" s="1">
        <v>2.1</v>
      </c>
    </row>
    <row r="22" spans="1:38" ht="31">
      <c r="A22" s="12"/>
      <c r="B22" s="12" t="s">
        <v>74</v>
      </c>
      <c r="C22" s="12" t="s">
        <v>75</v>
      </c>
      <c r="D22" s="6" t="s">
        <v>76</v>
      </c>
      <c r="E22" s="5" t="s">
        <v>77</v>
      </c>
      <c r="F22" s="6" t="s">
        <v>78</v>
      </c>
      <c r="H22" t="s">
        <v>79</v>
      </c>
      <c r="I22" t="s">
        <v>80</v>
      </c>
      <c r="J22" t="s">
        <v>81</v>
      </c>
      <c r="K22" t="s">
        <v>82</v>
      </c>
      <c r="L22" t="s">
        <v>83</v>
      </c>
      <c r="M22" t="s">
        <v>84</v>
      </c>
      <c r="N22" t="s">
        <v>85</v>
      </c>
      <c r="O22" t="s">
        <v>86</v>
      </c>
      <c r="P22" t="s">
        <v>87</v>
      </c>
      <c r="Q22" t="s">
        <v>88</v>
      </c>
      <c r="R22" t="s">
        <v>89</v>
      </c>
      <c r="S22" t="s">
        <v>90</v>
      </c>
      <c r="T22" t="s">
        <v>91</v>
      </c>
      <c r="U22" t="s">
        <v>92</v>
      </c>
      <c r="V22" t="s">
        <v>93</v>
      </c>
      <c r="W22" t="s">
        <v>94</v>
      </c>
      <c r="X22" t="s">
        <v>95</v>
      </c>
      <c r="Y22" t="s">
        <v>96</v>
      </c>
      <c r="AB22" s="1">
        <v>130</v>
      </c>
      <c r="AG22" s="1">
        <v>100</v>
      </c>
      <c r="AL22" s="1">
        <v>70</v>
      </c>
    </row>
    <row r="23" spans="1:38" ht="46.5">
      <c r="A23" s="12"/>
      <c r="B23" s="12"/>
      <c r="C23" s="12" t="s">
        <v>97</v>
      </c>
      <c r="D23" s="6" t="s">
        <v>98</v>
      </c>
      <c r="E23" s="5" t="s">
        <v>99</v>
      </c>
      <c r="F23" s="6" t="s">
        <v>9</v>
      </c>
      <c r="H23">
        <v>31.8</v>
      </c>
      <c r="L23">
        <v>16.3</v>
      </c>
      <c r="N23">
        <v>43.8</v>
      </c>
      <c r="S23">
        <v>71</v>
      </c>
      <c r="V23">
        <v>89</v>
      </c>
      <c r="W23" s="1">
        <v>89</v>
      </c>
      <c r="X23" s="1">
        <v>89</v>
      </c>
      <c r="Y23" s="1">
        <v>89</v>
      </c>
      <c r="Z23" s="1">
        <v>89</v>
      </c>
      <c r="AA23" s="1">
        <v>90</v>
      </c>
      <c r="AB23" s="1">
        <v>90</v>
      </c>
      <c r="AG23" s="1">
        <v>93</v>
      </c>
      <c r="AL23" s="1">
        <v>95</v>
      </c>
    </row>
    <row r="24" spans="1:38" ht="31">
      <c r="A24" s="12"/>
      <c r="B24" s="12" t="s">
        <v>100</v>
      </c>
      <c r="C24" s="12" t="s">
        <v>101</v>
      </c>
      <c r="D24" s="6" t="s">
        <v>102</v>
      </c>
      <c r="E24" s="5" t="s">
        <v>103</v>
      </c>
      <c r="F24" s="6" t="s">
        <v>104</v>
      </c>
      <c r="H24">
        <v>106.3</v>
      </c>
      <c r="I24">
        <v>96.7</v>
      </c>
      <c r="J24">
        <v>86.7</v>
      </c>
      <c r="K24">
        <v>77.900000000000006</v>
      </c>
      <c r="L24">
        <v>70.8</v>
      </c>
      <c r="M24">
        <v>64.8</v>
      </c>
      <c r="N24">
        <v>59.9</v>
      </c>
      <c r="O24">
        <v>55.6</v>
      </c>
      <c r="P24">
        <v>51.5</v>
      </c>
      <c r="Q24">
        <v>47.7</v>
      </c>
      <c r="R24" t="s">
        <v>105</v>
      </c>
      <c r="S24">
        <v>40.6</v>
      </c>
      <c r="T24">
        <v>37.700000000000003</v>
      </c>
      <c r="U24">
        <v>35.299999999999997</v>
      </c>
      <c r="V24">
        <v>33.299999999999997</v>
      </c>
      <c r="W24">
        <v>31.6</v>
      </c>
      <c r="X24">
        <v>30.1</v>
      </c>
      <c r="Y24">
        <v>28.8</v>
      </c>
      <c r="Z24">
        <v>27.6</v>
      </c>
      <c r="AA24">
        <v>26.6</v>
      </c>
      <c r="AB24" s="1">
        <v>30</v>
      </c>
      <c r="AG24" s="1">
        <v>28</v>
      </c>
      <c r="AL24" s="1">
        <v>25</v>
      </c>
    </row>
    <row r="25" spans="1:38" ht="31">
      <c r="A25" s="12"/>
      <c r="B25" s="12"/>
      <c r="C25" s="12" t="s">
        <v>106</v>
      </c>
      <c r="D25" s="6" t="s">
        <v>107</v>
      </c>
      <c r="E25" s="5" t="s">
        <v>108</v>
      </c>
      <c r="F25" s="6" t="s">
        <v>104</v>
      </c>
      <c r="H25">
        <v>35.299999999999997</v>
      </c>
      <c r="I25">
        <v>33.4</v>
      </c>
      <c r="J25">
        <v>31.5</v>
      </c>
      <c r="K25">
        <v>29.7</v>
      </c>
      <c r="L25">
        <v>28.1</v>
      </c>
      <c r="M25">
        <v>26.8</v>
      </c>
      <c r="N25">
        <v>25.6</v>
      </c>
      <c r="O25">
        <v>24.5</v>
      </c>
      <c r="P25">
        <v>23.4</v>
      </c>
      <c r="Q25">
        <v>22.3</v>
      </c>
      <c r="R25">
        <v>21.2</v>
      </c>
      <c r="S25">
        <v>20.100000000000001</v>
      </c>
      <c r="T25">
        <v>19.100000000000001</v>
      </c>
      <c r="U25">
        <v>18.3</v>
      </c>
      <c r="V25">
        <v>17.5</v>
      </c>
      <c r="W25">
        <v>16.899999999999999</v>
      </c>
      <c r="X25">
        <v>16.3</v>
      </c>
      <c r="Y25">
        <v>15.7</v>
      </c>
      <c r="Z25">
        <v>15.1</v>
      </c>
      <c r="AA25">
        <v>14.5</v>
      </c>
      <c r="AB25" s="1">
        <v>14</v>
      </c>
      <c r="AG25" s="1">
        <v>13</v>
      </c>
      <c r="AL25" s="1">
        <v>12</v>
      </c>
    </row>
    <row r="26" spans="1:38" ht="46.5">
      <c r="A26" s="12"/>
      <c r="B26" s="12" t="s">
        <v>111</v>
      </c>
      <c r="C26" s="12" t="s">
        <v>112</v>
      </c>
      <c r="E26" s="5" t="s">
        <v>113</v>
      </c>
      <c r="F26" s="6" t="s">
        <v>114</v>
      </c>
      <c r="W26" s="1">
        <v>0.05</v>
      </c>
      <c r="X26" s="1">
        <v>0.05</v>
      </c>
      <c r="Y26" s="1">
        <v>0.05</v>
      </c>
      <c r="Z26" s="1">
        <v>0.05</v>
      </c>
      <c r="AA26" s="1">
        <v>0.05</v>
      </c>
      <c r="AB26" s="1">
        <v>0.03</v>
      </c>
      <c r="AG26" s="1">
        <v>0.02</v>
      </c>
      <c r="AL26" s="1">
        <v>0.02</v>
      </c>
    </row>
    <row r="27" spans="1:38" ht="46.5">
      <c r="A27" s="12"/>
      <c r="B27" s="12"/>
      <c r="C27" s="12" t="s">
        <v>115</v>
      </c>
      <c r="D27" s="6" t="s">
        <v>116</v>
      </c>
      <c r="E27" s="5" t="s">
        <v>117</v>
      </c>
      <c r="F27" s="6" t="s">
        <v>118</v>
      </c>
      <c r="H27" t="s">
        <v>119</v>
      </c>
      <c r="I27" t="s">
        <v>120</v>
      </c>
      <c r="J27" t="s">
        <v>121</v>
      </c>
      <c r="K27" t="s">
        <v>122</v>
      </c>
      <c r="L27" t="s">
        <v>123</v>
      </c>
      <c r="M27" t="s">
        <v>124</v>
      </c>
      <c r="N27" t="s">
        <v>125</v>
      </c>
      <c r="O27" t="s">
        <v>126</v>
      </c>
      <c r="P27" t="s">
        <v>127</v>
      </c>
      <c r="Q27" t="s">
        <v>128</v>
      </c>
      <c r="R27" t="s">
        <v>129</v>
      </c>
      <c r="S27" t="s">
        <v>130</v>
      </c>
      <c r="T27" t="s">
        <v>131</v>
      </c>
      <c r="U27" t="s">
        <v>132</v>
      </c>
      <c r="V27" t="s">
        <v>133</v>
      </c>
      <c r="W27" s="1">
        <v>380</v>
      </c>
      <c r="X27" s="1">
        <v>365</v>
      </c>
      <c r="Y27" s="1">
        <v>350</v>
      </c>
      <c r="Z27" s="1">
        <v>336</v>
      </c>
      <c r="AA27" s="1">
        <v>323</v>
      </c>
      <c r="AB27" s="1">
        <v>310</v>
      </c>
      <c r="AG27" s="1">
        <v>236</v>
      </c>
      <c r="AL27" s="1">
        <v>173</v>
      </c>
    </row>
    <row r="28" spans="1:38" ht="31">
      <c r="A28" s="12"/>
      <c r="B28" s="12"/>
      <c r="C28" s="12" t="s">
        <v>134</v>
      </c>
      <c r="E28" s="5" t="s">
        <v>135</v>
      </c>
      <c r="F28" s="6" t="s">
        <v>136</v>
      </c>
      <c r="W28" s="1">
        <v>2</v>
      </c>
      <c r="X28" s="1">
        <v>1.85</v>
      </c>
      <c r="Y28" s="1">
        <v>1.65</v>
      </c>
      <c r="Z28" s="1">
        <v>1.45</v>
      </c>
      <c r="AA28" s="1">
        <v>1.25</v>
      </c>
      <c r="AB28" s="1">
        <v>1.05</v>
      </c>
      <c r="AG28" s="1">
        <v>0</v>
      </c>
      <c r="AL28" s="1">
        <v>0</v>
      </c>
    </row>
    <row r="29" spans="1:38" ht="124">
      <c r="A29" s="12"/>
      <c r="B29" s="12" t="s">
        <v>137</v>
      </c>
      <c r="C29" s="12" t="s">
        <v>138</v>
      </c>
      <c r="D29" s="6" t="s">
        <v>139</v>
      </c>
      <c r="E29" s="5" t="s">
        <v>140</v>
      </c>
      <c r="F29" s="6" t="s">
        <v>9</v>
      </c>
      <c r="H29">
        <v>27.2</v>
      </c>
      <c r="M29">
        <v>25.2</v>
      </c>
      <c r="R29">
        <v>23.7</v>
      </c>
      <c r="W29" s="1">
        <v>36</v>
      </c>
      <c r="AB29" s="1">
        <v>34</v>
      </c>
      <c r="AG29" s="1">
        <v>32</v>
      </c>
      <c r="AL29" s="1">
        <v>30</v>
      </c>
    </row>
    <row r="30" spans="1:38" ht="62">
      <c r="A30" s="12"/>
      <c r="B30" s="12"/>
      <c r="C30" s="12" t="s">
        <v>141</v>
      </c>
      <c r="E30" s="5" t="s">
        <v>142</v>
      </c>
      <c r="F30" s="6" t="s">
        <v>9</v>
      </c>
      <c r="W30" s="1">
        <v>2</v>
      </c>
      <c r="X30" s="1">
        <v>4</v>
      </c>
      <c r="Y30" s="1">
        <v>6</v>
      </c>
      <c r="Z30" s="1">
        <v>10</v>
      </c>
      <c r="AA30" s="1">
        <v>15</v>
      </c>
      <c r="AB30" s="1">
        <v>20</v>
      </c>
      <c r="AG30" s="1">
        <v>30</v>
      </c>
      <c r="AL30" s="1">
        <v>50</v>
      </c>
    </row>
    <row r="31" spans="1:38" ht="46.5">
      <c r="A31" s="12"/>
      <c r="B31" s="12" t="s">
        <v>143</v>
      </c>
      <c r="C31" s="12" t="s">
        <v>144</v>
      </c>
      <c r="E31" s="5" t="s">
        <v>145</v>
      </c>
      <c r="F31" s="6" t="s">
        <v>9</v>
      </c>
      <c r="W31" s="1">
        <v>22</v>
      </c>
      <c r="X31" s="1">
        <v>40</v>
      </c>
      <c r="Y31" s="1">
        <v>50</v>
      </c>
      <c r="Z31" s="1">
        <v>60</v>
      </c>
      <c r="AA31" s="1">
        <v>70</v>
      </c>
      <c r="AB31" s="1">
        <v>80</v>
      </c>
      <c r="AG31" s="1" t="s">
        <v>146</v>
      </c>
      <c r="AL31" s="1" t="s">
        <v>146</v>
      </c>
    </row>
    <row r="32" spans="1:38" ht="46.5">
      <c r="A32" s="12"/>
      <c r="B32" s="12"/>
      <c r="C32" s="12" t="s">
        <v>147</v>
      </c>
      <c r="E32" s="5" t="s">
        <v>148</v>
      </c>
      <c r="F32" s="6" t="s">
        <v>9</v>
      </c>
      <c r="R32" s="1">
        <v>53.5</v>
      </c>
      <c r="X32" s="1">
        <v>45.5</v>
      </c>
      <c r="Y32" s="1">
        <v>45.5</v>
      </c>
      <c r="Z32" s="1">
        <v>45.5</v>
      </c>
      <c r="AA32" s="1">
        <v>45.4</v>
      </c>
      <c r="AB32" s="1">
        <v>45.3</v>
      </c>
      <c r="AG32" s="1">
        <v>44.9</v>
      </c>
      <c r="AL32" s="1">
        <v>44.4</v>
      </c>
    </row>
    <row r="33" spans="1:38" ht="31">
      <c r="A33" s="12"/>
      <c r="B33" s="12" t="s">
        <v>149</v>
      </c>
      <c r="C33" s="12" t="s">
        <v>150</v>
      </c>
      <c r="D33" s="6" t="s">
        <v>151</v>
      </c>
      <c r="E33" s="5" t="s">
        <v>152</v>
      </c>
      <c r="F33" s="6" t="s">
        <v>153</v>
      </c>
      <c r="H33">
        <v>17.899999999999999</v>
      </c>
      <c r="M33">
        <v>17.899999999999999</v>
      </c>
      <c r="R33">
        <v>18.100000000000001</v>
      </c>
      <c r="W33" s="1">
        <v>14.7</v>
      </c>
      <c r="X33" s="1">
        <v>14.2</v>
      </c>
      <c r="Y33" s="1">
        <v>13.72</v>
      </c>
      <c r="Z33" s="1">
        <v>13.23</v>
      </c>
      <c r="AA33" s="1">
        <v>12.74</v>
      </c>
      <c r="AB33" s="1">
        <v>12.25</v>
      </c>
      <c r="AG33" s="1">
        <v>9.2100000000000009</v>
      </c>
      <c r="AL33" s="1">
        <v>7.13</v>
      </c>
    </row>
    <row r="34" spans="1:38" ht="93">
      <c r="A34" s="12"/>
      <c r="B34" s="12" t="s">
        <v>157</v>
      </c>
      <c r="C34" s="12" t="s">
        <v>158</v>
      </c>
      <c r="D34" s="6" t="s">
        <v>159</v>
      </c>
      <c r="E34" s="5" t="s">
        <v>160</v>
      </c>
      <c r="F34" s="6" t="s">
        <v>9</v>
      </c>
      <c r="H34">
        <v>33</v>
      </c>
      <c r="N34">
        <v>41</v>
      </c>
      <c r="S34">
        <v>51.6</v>
      </c>
      <c r="V34">
        <v>56.5</v>
      </c>
      <c r="W34" s="1">
        <v>57</v>
      </c>
      <c r="AB34" s="1">
        <v>62</v>
      </c>
      <c r="AG34" s="1">
        <v>65</v>
      </c>
      <c r="AL34" s="1">
        <v>68</v>
      </c>
    </row>
    <row r="35" spans="1:38" ht="31">
      <c r="A35" s="12"/>
      <c r="B35" s="12"/>
      <c r="C35" s="12" t="s">
        <v>161</v>
      </c>
      <c r="E35" s="5" t="s">
        <v>162</v>
      </c>
      <c r="F35" s="6" t="s">
        <v>9</v>
      </c>
      <c r="W35" s="1">
        <v>11.5</v>
      </c>
      <c r="AB35" s="1">
        <v>8</v>
      </c>
      <c r="AG35" s="1">
        <v>6</v>
      </c>
      <c r="AL35" s="1">
        <v>4</v>
      </c>
    </row>
    <row r="36" spans="1:38" ht="108.5">
      <c r="A36" s="12"/>
      <c r="B36" s="12" t="s">
        <v>163</v>
      </c>
      <c r="C36" s="12" t="s">
        <v>164</v>
      </c>
      <c r="E36" s="5" t="s">
        <v>505</v>
      </c>
      <c r="F36" s="6" t="s">
        <v>9</v>
      </c>
      <c r="W36" s="1">
        <v>23</v>
      </c>
      <c r="AB36" s="1">
        <v>50</v>
      </c>
    </row>
    <row r="37" spans="1:38" ht="46.5">
      <c r="A37" s="12"/>
      <c r="B37" s="12"/>
      <c r="C37" s="12" t="s">
        <v>165</v>
      </c>
      <c r="E37" s="5" t="s">
        <v>166</v>
      </c>
      <c r="F37" s="6" t="s">
        <v>9</v>
      </c>
      <c r="W37" s="1">
        <v>1.24</v>
      </c>
      <c r="X37" s="1">
        <v>1.5</v>
      </c>
      <c r="Y37" s="1">
        <v>1.75</v>
      </c>
      <c r="Z37" s="1">
        <v>2</v>
      </c>
      <c r="AA37" s="1">
        <v>2</v>
      </c>
      <c r="AB37" s="1">
        <v>2</v>
      </c>
    </row>
    <row r="38" spans="1:38" ht="77.5">
      <c r="A38" s="12"/>
      <c r="B38" s="12" t="s">
        <v>167</v>
      </c>
      <c r="C38" s="12" t="s">
        <v>168</v>
      </c>
      <c r="D38" s="6" t="s">
        <v>169</v>
      </c>
      <c r="E38" s="5" t="s">
        <v>170</v>
      </c>
      <c r="F38" s="6" t="s">
        <v>9</v>
      </c>
      <c r="G38" s="4" t="s">
        <v>69</v>
      </c>
      <c r="H38">
        <v>67.7</v>
      </c>
      <c r="M38">
        <v>59.8</v>
      </c>
      <c r="R38">
        <v>50.5</v>
      </c>
      <c r="W38" s="1">
        <v>40</v>
      </c>
      <c r="AB38" s="1">
        <v>34.6</v>
      </c>
      <c r="AG38" s="1">
        <v>30</v>
      </c>
      <c r="AL38" s="1">
        <v>27</v>
      </c>
    </row>
    <row r="39" spans="1:38">
      <c r="A39" s="12"/>
      <c r="B39" s="12"/>
      <c r="C39" s="12"/>
      <c r="G39" s="4" t="s">
        <v>70</v>
      </c>
      <c r="H39">
        <v>21.2</v>
      </c>
      <c r="M39">
        <v>15.1</v>
      </c>
      <c r="R39">
        <v>10.7</v>
      </c>
      <c r="W39" s="1">
        <v>15</v>
      </c>
      <c r="AB39" s="1">
        <v>13.7</v>
      </c>
      <c r="AG39" s="1">
        <v>10</v>
      </c>
      <c r="AL39" s="1">
        <v>8</v>
      </c>
    </row>
    <row r="40" spans="1:38" ht="31">
      <c r="A40" s="12"/>
      <c r="B40" s="12"/>
      <c r="C40" s="12" t="s">
        <v>171</v>
      </c>
      <c r="E40" s="5" t="s">
        <v>172</v>
      </c>
      <c r="F40" s="6" t="s">
        <v>9</v>
      </c>
      <c r="W40" s="1">
        <v>6.3</v>
      </c>
      <c r="AB40" s="1">
        <v>5</v>
      </c>
    </row>
    <row r="41" spans="1:38" ht="46.5">
      <c r="A41" s="12"/>
      <c r="B41" s="12" t="s">
        <v>173</v>
      </c>
      <c r="C41" s="12" t="s">
        <v>174</v>
      </c>
      <c r="E41" s="5" t="s">
        <v>175</v>
      </c>
      <c r="F41" s="6" t="s">
        <v>136</v>
      </c>
      <c r="W41" s="1">
        <v>1.5</v>
      </c>
      <c r="X41" s="1">
        <v>1.6</v>
      </c>
      <c r="Y41" s="1">
        <v>1.7</v>
      </c>
      <c r="Z41" s="1">
        <v>1.8</v>
      </c>
      <c r="AA41" s="1">
        <v>1.9</v>
      </c>
      <c r="AB41" s="1">
        <v>2</v>
      </c>
      <c r="AG41" s="1">
        <v>2.2000000000000002</v>
      </c>
      <c r="AL41" s="1">
        <v>2.4</v>
      </c>
    </row>
    <row r="42" spans="1:38" s="16" customFormat="1">
      <c r="A42" s="17"/>
      <c r="B42" s="17"/>
      <c r="C42" s="17"/>
      <c r="D42" s="15"/>
      <c r="E42" s="15"/>
      <c r="F42" s="15"/>
      <c r="G42" s="14"/>
    </row>
    <row r="43" spans="1:38" ht="31">
      <c r="A43" s="12">
        <v>4</v>
      </c>
      <c r="B43" s="12" t="s">
        <v>176</v>
      </c>
      <c r="C43" s="12" t="s">
        <v>177</v>
      </c>
      <c r="D43" s="6" t="s">
        <v>178</v>
      </c>
      <c r="E43" s="5" t="s">
        <v>179</v>
      </c>
      <c r="F43" s="6" t="s">
        <v>9</v>
      </c>
      <c r="H43">
        <v>34.4</v>
      </c>
      <c r="M43">
        <v>58.95</v>
      </c>
      <c r="P43">
        <v>61.45</v>
      </c>
      <c r="R43">
        <v>71.06</v>
      </c>
      <c r="V43">
        <v>72.28</v>
      </c>
      <c r="W43" s="1">
        <v>80</v>
      </c>
      <c r="X43" s="1">
        <v>81.2</v>
      </c>
      <c r="Y43" s="1">
        <v>82.6</v>
      </c>
      <c r="Z43" s="1">
        <v>83.9</v>
      </c>
      <c r="AA43" s="2">
        <v>85.2</v>
      </c>
      <c r="AB43" s="1">
        <v>86.6</v>
      </c>
      <c r="AG43" s="1">
        <v>93.3</v>
      </c>
      <c r="AL43" s="1">
        <v>100</v>
      </c>
    </row>
    <row r="44" spans="1:38" ht="31">
      <c r="A44" s="12"/>
      <c r="B44" s="12"/>
      <c r="C44" s="12" t="s">
        <v>180</v>
      </c>
      <c r="D44" s="6" t="s">
        <v>178</v>
      </c>
      <c r="E44" s="5" t="s">
        <v>181</v>
      </c>
      <c r="F44" s="6" t="s">
        <v>9</v>
      </c>
      <c r="H44">
        <v>17.39</v>
      </c>
      <c r="M44">
        <v>76.760000000000005</v>
      </c>
      <c r="P44">
        <v>31.83</v>
      </c>
      <c r="R44">
        <v>36.68</v>
      </c>
      <c r="V44">
        <v>40.520000000000003</v>
      </c>
      <c r="W44" s="1">
        <v>39</v>
      </c>
      <c r="X44" s="1">
        <v>40.700000000000003</v>
      </c>
      <c r="Y44" s="1">
        <v>42.1</v>
      </c>
      <c r="Z44" s="1">
        <v>43.6</v>
      </c>
      <c r="AA44" s="1">
        <v>45</v>
      </c>
      <c r="AB44" s="1">
        <v>46.5</v>
      </c>
      <c r="AG44" s="1">
        <v>53.7</v>
      </c>
      <c r="AL44" s="1">
        <v>61</v>
      </c>
    </row>
    <row r="45" spans="1:38" ht="62">
      <c r="A45" s="12"/>
      <c r="B45" s="12" t="s">
        <v>182</v>
      </c>
      <c r="C45" s="12" t="s">
        <v>183</v>
      </c>
      <c r="E45" s="5" t="s">
        <v>184</v>
      </c>
      <c r="F45" s="6" t="s">
        <v>9</v>
      </c>
      <c r="W45" s="1">
        <v>62</v>
      </c>
      <c r="X45" s="1">
        <v>64.099999999999994</v>
      </c>
      <c r="Y45" s="1">
        <v>66.3</v>
      </c>
      <c r="Z45" s="1">
        <v>68.5</v>
      </c>
      <c r="AA45" s="1">
        <v>70.7</v>
      </c>
      <c r="AB45" s="1">
        <v>72.900000000000006</v>
      </c>
      <c r="AG45" s="1">
        <v>84</v>
      </c>
      <c r="AL45" s="1">
        <v>95</v>
      </c>
    </row>
    <row r="46" spans="1:38" ht="31">
      <c r="A46" s="12"/>
      <c r="B46" s="12"/>
      <c r="C46" s="12" t="s">
        <v>185</v>
      </c>
      <c r="E46" s="5" t="s">
        <v>186</v>
      </c>
      <c r="F46" s="6" t="s">
        <v>9</v>
      </c>
      <c r="W46" s="1">
        <v>21</v>
      </c>
      <c r="X46" s="1">
        <v>22.9</v>
      </c>
      <c r="Y46" s="1">
        <v>24.9</v>
      </c>
      <c r="Z46" s="1">
        <v>26.8</v>
      </c>
      <c r="AA46" s="1">
        <v>28.7</v>
      </c>
      <c r="AB46" s="1">
        <v>30.7</v>
      </c>
      <c r="AG46" s="1">
        <v>40.299999999999997</v>
      </c>
      <c r="AL46" s="1">
        <v>50</v>
      </c>
    </row>
    <row r="47" spans="1:38" ht="46.5">
      <c r="A47" s="12"/>
      <c r="B47" s="12" t="s">
        <v>187</v>
      </c>
      <c r="C47" s="12" t="s">
        <v>188</v>
      </c>
      <c r="E47" s="5" t="s">
        <v>189</v>
      </c>
      <c r="F47" s="6" t="s">
        <v>9</v>
      </c>
      <c r="W47" s="1">
        <v>14</v>
      </c>
      <c r="X47" s="1">
        <v>16.399999999999999</v>
      </c>
      <c r="Y47" s="1">
        <v>18.8</v>
      </c>
      <c r="Z47" s="1">
        <v>21.2</v>
      </c>
      <c r="AA47" s="1">
        <v>23.6</v>
      </c>
      <c r="AB47" s="1">
        <v>26</v>
      </c>
      <c r="AG47" s="1">
        <v>38</v>
      </c>
      <c r="AL47" s="1">
        <v>50</v>
      </c>
    </row>
    <row r="48" spans="1:38" ht="77.5">
      <c r="A48" s="12"/>
      <c r="B48" s="12"/>
      <c r="C48" s="12" t="s">
        <v>190</v>
      </c>
      <c r="E48" s="5" t="s">
        <v>191</v>
      </c>
      <c r="F48" s="6" t="s">
        <v>9</v>
      </c>
      <c r="W48" s="1">
        <v>0.03</v>
      </c>
      <c r="X48" s="1">
        <v>2.4</v>
      </c>
      <c r="Y48" s="1">
        <v>4.7</v>
      </c>
      <c r="Z48" s="1">
        <v>7</v>
      </c>
      <c r="AA48" s="1">
        <v>9.4</v>
      </c>
      <c r="AB48" s="1">
        <v>11.7</v>
      </c>
      <c r="AG48" s="1">
        <v>23.3</v>
      </c>
      <c r="AL48" s="1">
        <v>35</v>
      </c>
    </row>
    <row r="49" spans="1:38" ht="62">
      <c r="A49" s="12"/>
      <c r="B49" s="12" t="s">
        <v>192</v>
      </c>
      <c r="C49" s="12" t="s">
        <v>193</v>
      </c>
      <c r="E49" s="5" t="s">
        <v>194</v>
      </c>
      <c r="F49" s="6" t="s">
        <v>195</v>
      </c>
      <c r="W49" s="1">
        <v>1.1100000000000001</v>
      </c>
      <c r="X49" s="1">
        <v>1.1000000000000001</v>
      </c>
      <c r="Y49" s="1">
        <v>1.1000000000000001</v>
      </c>
      <c r="Z49" s="1">
        <v>1.0900000000000001</v>
      </c>
      <c r="AA49" s="1">
        <v>1.08</v>
      </c>
      <c r="AB49" s="1">
        <v>1.07</v>
      </c>
      <c r="AG49" s="1">
        <v>1.04</v>
      </c>
      <c r="AL49" s="1">
        <v>1</v>
      </c>
    </row>
    <row r="50" spans="1:38" ht="62">
      <c r="A50" s="12"/>
      <c r="B50" s="12"/>
      <c r="C50" s="12" t="s">
        <v>196</v>
      </c>
      <c r="E50" s="5" t="s">
        <v>197</v>
      </c>
      <c r="F50" s="6" t="s">
        <v>195</v>
      </c>
      <c r="W50" s="1">
        <v>1.08</v>
      </c>
      <c r="X50" s="1">
        <v>1.07</v>
      </c>
      <c r="Y50" s="1">
        <v>1.07</v>
      </c>
      <c r="Z50" s="1">
        <v>1.06</v>
      </c>
      <c r="AA50" s="1">
        <v>1.06</v>
      </c>
      <c r="AB50" s="1">
        <v>1.05</v>
      </c>
      <c r="AG50" s="1">
        <v>1.03</v>
      </c>
      <c r="AL50" s="1">
        <v>1</v>
      </c>
    </row>
    <row r="51" spans="1:38" ht="31">
      <c r="A51" s="12"/>
      <c r="B51" s="12" t="s">
        <v>198</v>
      </c>
      <c r="C51" s="12" t="s">
        <v>199</v>
      </c>
      <c r="E51" s="5" t="s">
        <v>200</v>
      </c>
      <c r="F51" s="6" t="s">
        <v>9</v>
      </c>
      <c r="W51" s="1">
        <v>78</v>
      </c>
      <c r="X51" s="1">
        <v>79.599999999999994</v>
      </c>
      <c r="Y51" s="1">
        <v>81</v>
      </c>
      <c r="Z51" s="1">
        <v>82.5</v>
      </c>
      <c r="AA51" s="1">
        <v>83.9</v>
      </c>
      <c r="AB51" s="1">
        <v>85.4</v>
      </c>
      <c r="AG51" s="1">
        <v>92.7</v>
      </c>
      <c r="AL51" s="1">
        <v>100</v>
      </c>
    </row>
    <row r="52" spans="1:38" ht="77.5">
      <c r="A52" s="12"/>
      <c r="B52" s="12" t="s">
        <v>201</v>
      </c>
      <c r="C52" s="12" t="s">
        <v>202</v>
      </c>
      <c r="E52" s="5" t="s">
        <v>203</v>
      </c>
      <c r="F52" s="6" t="s">
        <v>9</v>
      </c>
      <c r="W52" s="1">
        <v>27</v>
      </c>
      <c r="X52" s="1">
        <v>30.5</v>
      </c>
      <c r="Y52" s="1">
        <v>34.1</v>
      </c>
      <c r="Z52" s="1">
        <v>37.6</v>
      </c>
      <c r="AA52" s="1">
        <v>41.1</v>
      </c>
      <c r="AB52" s="1">
        <v>44.7</v>
      </c>
      <c r="AG52" s="1">
        <v>62.3</v>
      </c>
      <c r="AL52" s="1">
        <v>80</v>
      </c>
    </row>
    <row r="53" spans="1:38" ht="77.5">
      <c r="A53" s="12"/>
      <c r="B53" s="12"/>
      <c r="C53" s="12" t="s">
        <v>204</v>
      </c>
      <c r="E53" s="5" t="s">
        <v>205</v>
      </c>
      <c r="F53" s="6" t="s">
        <v>9</v>
      </c>
      <c r="W53" s="1">
        <v>57</v>
      </c>
      <c r="X53" s="1">
        <v>60.2</v>
      </c>
      <c r="Y53" s="1">
        <v>63.1</v>
      </c>
      <c r="Z53" s="1">
        <v>65.900000000000006</v>
      </c>
      <c r="AA53" s="1">
        <v>68.8</v>
      </c>
      <c r="AB53" s="1">
        <v>71.599999999999994</v>
      </c>
      <c r="AG53" s="1">
        <v>85.8</v>
      </c>
      <c r="AL53" s="1">
        <v>100</v>
      </c>
    </row>
    <row r="54" spans="1:38" ht="77.5">
      <c r="A54" s="12"/>
      <c r="B54" s="12"/>
      <c r="C54" s="12" t="s">
        <v>206</v>
      </c>
      <c r="E54" s="5" t="s">
        <v>207</v>
      </c>
      <c r="F54" s="6" t="s">
        <v>9</v>
      </c>
      <c r="W54" s="1">
        <v>0</v>
      </c>
      <c r="X54" s="1">
        <v>1.3</v>
      </c>
      <c r="Y54" s="1">
        <v>2.7</v>
      </c>
      <c r="Z54" s="1">
        <v>4</v>
      </c>
      <c r="AA54" s="1">
        <v>5.3</v>
      </c>
      <c r="AB54" s="1">
        <v>6.7</v>
      </c>
      <c r="AG54" s="1">
        <v>13.3</v>
      </c>
      <c r="AL54" s="1">
        <v>20</v>
      </c>
    </row>
    <row r="55" spans="1:38" ht="108.5">
      <c r="A55" s="12"/>
      <c r="B55" s="12" t="s">
        <v>210</v>
      </c>
      <c r="C55" s="12" t="s">
        <v>211</v>
      </c>
      <c r="E55" s="5" t="s">
        <v>212</v>
      </c>
      <c r="F55" s="6" t="s">
        <v>9</v>
      </c>
      <c r="W55" s="1">
        <v>99</v>
      </c>
      <c r="X55" s="1">
        <v>99</v>
      </c>
      <c r="Y55" s="1">
        <v>99</v>
      </c>
      <c r="Z55" s="1">
        <v>99.1</v>
      </c>
      <c r="AA55" s="1">
        <v>99.2</v>
      </c>
      <c r="AB55" s="1">
        <v>99.3</v>
      </c>
      <c r="AG55" s="1">
        <v>99.6</v>
      </c>
      <c r="AL55" s="1">
        <v>100</v>
      </c>
    </row>
    <row r="56" spans="1:38" ht="62">
      <c r="A56" s="12"/>
      <c r="B56" s="12"/>
      <c r="C56" s="12" t="s">
        <v>213</v>
      </c>
      <c r="E56" s="5" t="s">
        <v>214</v>
      </c>
      <c r="F56" s="6" t="s">
        <v>9</v>
      </c>
      <c r="W56" s="1">
        <v>56</v>
      </c>
      <c r="X56" s="1">
        <v>57.6</v>
      </c>
      <c r="Y56" s="1">
        <v>59.2</v>
      </c>
      <c r="Z56" s="1">
        <v>60.8</v>
      </c>
      <c r="AA56" s="1">
        <v>62.4</v>
      </c>
      <c r="AB56" s="1">
        <v>64</v>
      </c>
      <c r="AG56" s="1">
        <v>72</v>
      </c>
      <c r="AL56" s="1">
        <v>80</v>
      </c>
    </row>
    <row r="57" spans="1:38" ht="62">
      <c r="A57" s="12"/>
      <c r="B57" s="12"/>
      <c r="C57" s="12" t="s">
        <v>215</v>
      </c>
      <c r="E57" s="5" t="s">
        <v>216</v>
      </c>
      <c r="F57" s="6" t="s">
        <v>9</v>
      </c>
      <c r="W57" s="1">
        <v>61</v>
      </c>
      <c r="X57" s="1">
        <v>62.9</v>
      </c>
      <c r="Y57" s="1">
        <v>64.900000000000006</v>
      </c>
      <c r="Z57" s="1">
        <v>66.8</v>
      </c>
      <c r="AA57" s="1">
        <v>68.7</v>
      </c>
      <c r="AB57" s="1">
        <v>70.7</v>
      </c>
      <c r="AG57" s="1">
        <v>80.3</v>
      </c>
      <c r="AL57" s="1">
        <v>90</v>
      </c>
    </row>
    <row r="58" spans="1:38" ht="77.5">
      <c r="A58" s="12"/>
      <c r="B58" s="12"/>
      <c r="C58" s="12" t="s">
        <v>217</v>
      </c>
      <c r="E58" s="5" t="s">
        <v>218</v>
      </c>
      <c r="F58" s="6" t="s">
        <v>9</v>
      </c>
      <c r="W58" s="1">
        <v>32</v>
      </c>
      <c r="X58" s="1">
        <v>34.5</v>
      </c>
      <c r="Y58" s="1">
        <v>36.1</v>
      </c>
      <c r="Z58" s="1">
        <v>39.6</v>
      </c>
      <c r="AA58" s="1">
        <v>42.1</v>
      </c>
      <c r="AB58" s="1">
        <v>44.7</v>
      </c>
      <c r="AG58" s="1">
        <v>57.3</v>
      </c>
      <c r="AL58" s="1">
        <v>70</v>
      </c>
    </row>
    <row r="59" spans="1:38" ht="93">
      <c r="A59" s="12"/>
      <c r="B59" s="12"/>
      <c r="C59" s="12" t="s">
        <v>219</v>
      </c>
      <c r="E59" s="5" t="s">
        <v>220</v>
      </c>
      <c r="F59" s="6" t="s">
        <v>9</v>
      </c>
      <c r="W59" s="1">
        <v>2</v>
      </c>
      <c r="X59" s="1">
        <v>3.9</v>
      </c>
      <c r="Y59" s="1">
        <v>5.7</v>
      </c>
      <c r="Z59" s="1">
        <v>7.6</v>
      </c>
      <c r="AA59" s="1">
        <v>9.5</v>
      </c>
      <c r="AB59" s="1">
        <v>11.3</v>
      </c>
      <c r="AG59" s="1">
        <v>20.7</v>
      </c>
      <c r="AL59" s="1">
        <v>30</v>
      </c>
    </row>
    <row r="60" spans="1:38" s="16" customFormat="1">
      <c r="A60" s="17"/>
      <c r="B60" s="17"/>
      <c r="C60" s="17"/>
      <c r="D60" s="15"/>
      <c r="E60" s="15"/>
      <c r="F60" s="15"/>
      <c r="G60" s="14"/>
    </row>
    <row r="61" spans="1:38" ht="108.5">
      <c r="A61" s="12">
        <v>5</v>
      </c>
      <c r="B61" s="12" t="s">
        <v>221</v>
      </c>
      <c r="C61" s="12" t="s">
        <v>222</v>
      </c>
      <c r="E61" s="5" t="s">
        <v>223</v>
      </c>
      <c r="F61" s="6" t="s">
        <v>224</v>
      </c>
      <c r="X61" s="1">
        <v>50</v>
      </c>
      <c r="Z61" s="1">
        <v>50</v>
      </c>
      <c r="AG61" s="1">
        <v>55</v>
      </c>
      <c r="AL61" s="1">
        <v>60</v>
      </c>
    </row>
    <row r="62" spans="1:38" ht="170.5">
      <c r="A62" s="12"/>
      <c r="B62" s="12" t="s">
        <v>225</v>
      </c>
      <c r="C62" s="12" t="s">
        <v>226</v>
      </c>
      <c r="E62" s="5" t="s">
        <v>227</v>
      </c>
      <c r="F62" s="6" t="s">
        <v>9</v>
      </c>
      <c r="X62" s="1">
        <v>30.8</v>
      </c>
      <c r="Z62" s="1">
        <v>30</v>
      </c>
      <c r="AG62" s="1">
        <v>28</v>
      </c>
      <c r="AL62" s="1">
        <v>25</v>
      </c>
    </row>
    <row r="63" spans="1:38" ht="124">
      <c r="A63" s="12"/>
      <c r="B63" s="12"/>
      <c r="C63" s="12" t="s">
        <v>228</v>
      </c>
      <c r="E63" s="5" t="s">
        <v>229</v>
      </c>
      <c r="F63" s="6" t="s">
        <v>9</v>
      </c>
      <c r="X63" s="1">
        <v>0.1</v>
      </c>
      <c r="AB63" s="1">
        <v>0.08</v>
      </c>
      <c r="AG63" s="1">
        <v>0.06</v>
      </c>
      <c r="AL63" s="1">
        <v>0.05</v>
      </c>
    </row>
    <row r="64" spans="1:38" ht="62">
      <c r="A64" s="12"/>
      <c r="B64" s="12" t="s">
        <v>208</v>
      </c>
      <c r="C64" s="12" t="s">
        <v>230</v>
      </c>
      <c r="E64" s="5" t="s">
        <v>231</v>
      </c>
      <c r="F64" s="6" t="s">
        <v>9</v>
      </c>
      <c r="X64" s="1">
        <v>1.9</v>
      </c>
      <c r="Z64" s="1">
        <v>1.8</v>
      </c>
      <c r="AG64" s="1">
        <v>1.7</v>
      </c>
      <c r="AL64" s="1">
        <v>1.6</v>
      </c>
    </row>
    <row r="65" spans="1:38" ht="139.5">
      <c r="A65" s="12"/>
      <c r="B65" s="12" t="s">
        <v>232</v>
      </c>
      <c r="C65" s="12" t="s">
        <v>233</v>
      </c>
      <c r="E65" s="5" t="s">
        <v>234</v>
      </c>
      <c r="F65" s="6" t="s">
        <v>224</v>
      </c>
      <c r="X65" s="1">
        <v>5</v>
      </c>
      <c r="Z65" s="1">
        <v>7</v>
      </c>
      <c r="AG65" s="1">
        <v>9</v>
      </c>
      <c r="AL65" s="1">
        <v>10</v>
      </c>
    </row>
    <row r="66" spans="1:38" ht="46.5">
      <c r="A66" s="12"/>
      <c r="B66" s="12" t="s">
        <v>235</v>
      </c>
      <c r="C66" s="12" t="s">
        <v>236</v>
      </c>
      <c r="D66" s="6" t="s">
        <v>237</v>
      </c>
      <c r="E66" s="5" t="s">
        <v>238</v>
      </c>
      <c r="F66" s="6" t="s">
        <v>9</v>
      </c>
      <c r="H66">
        <v>8.1999999999999993</v>
      </c>
      <c r="I66">
        <v>7.38</v>
      </c>
      <c r="J66">
        <v>7.38</v>
      </c>
      <c r="K66">
        <v>7.38</v>
      </c>
      <c r="L66">
        <v>9.76</v>
      </c>
      <c r="M66">
        <v>9.76</v>
      </c>
      <c r="N66">
        <v>9.76</v>
      </c>
      <c r="O66">
        <v>9.76</v>
      </c>
      <c r="P66">
        <v>19.510000000000002</v>
      </c>
      <c r="Q66">
        <v>16.260000000000002</v>
      </c>
      <c r="R66">
        <v>21.14</v>
      </c>
      <c r="S66">
        <v>21.14</v>
      </c>
      <c r="T66">
        <v>20.329999999999998</v>
      </c>
      <c r="U66">
        <v>20.329999999999998</v>
      </c>
      <c r="V66">
        <v>20.329999999999998</v>
      </c>
      <c r="W66">
        <v>20.329999999999998</v>
      </c>
      <c r="X66" s="1">
        <v>17.809999999999999</v>
      </c>
      <c r="Z66" s="1">
        <v>25</v>
      </c>
      <c r="AG66" s="1">
        <v>30</v>
      </c>
      <c r="AL66" s="1">
        <v>35</v>
      </c>
    </row>
    <row r="67" spans="1:38" ht="46.5">
      <c r="A67" s="12"/>
      <c r="B67" s="12"/>
      <c r="C67" s="12" t="s">
        <v>239</v>
      </c>
      <c r="E67" s="5" t="s">
        <v>240</v>
      </c>
      <c r="F67" s="6" t="s">
        <v>9</v>
      </c>
      <c r="X67" s="1">
        <v>16.27</v>
      </c>
      <c r="Z67" s="1">
        <v>21</v>
      </c>
      <c r="AG67" s="1">
        <v>26</v>
      </c>
      <c r="AL67" s="1">
        <v>31</v>
      </c>
    </row>
    <row r="68" spans="1:38" ht="46.5">
      <c r="A68" s="12"/>
      <c r="B68" s="12"/>
      <c r="C68" s="12" t="s">
        <v>241</v>
      </c>
      <c r="E68" s="5" t="s">
        <v>242</v>
      </c>
      <c r="F68" s="6" t="s">
        <v>9</v>
      </c>
      <c r="Y68" s="1">
        <v>16.75</v>
      </c>
      <c r="AG68" s="1">
        <v>25</v>
      </c>
      <c r="AL68" s="1">
        <v>30</v>
      </c>
    </row>
    <row r="69" spans="1:38" ht="108.5">
      <c r="A69" s="12"/>
      <c r="B69" s="12" t="s">
        <v>243</v>
      </c>
      <c r="C69" s="12" t="s">
        <v>244</v>
      </c>
      <c r="E69" s="5" t="s">
        <v>245</v>
      </c>
      <c r="F69" s="6" t="s">
        <v>9</v>
      </c>
      <c r="X69" s="1">
        <v>57.6</v>
      </c>
      <c r="Z69" s="1">
        <v>77</v>
      </c>
      <c r="AB69" s="1">
        <v>79</v>
      </c>
      <c r="AG69" s="1">
        <v>81</v>
      </c>
      <c r="AL69" s="1">
        <v>83</v>
      </c>
    </row>
    <row r="70" spans="1:38" ht="139.5">
      <c r="A70" s="12"/>
      <c r="B70" s="12"/>
      <c r="C70" s="12" t="s">
        <v>246</v>
      </c>
      <c r="E70" s="5" t="s">
        <v>247</v>
      </c>
      <c r="F70" s="6" t="s">
        <v>224</v>
      </c>
      <c r="X70" s="1">
        <v>10</v>
      </c>
      <c r="Z70" s="1">
        <v>12</v>
      </c>
      <c r="AB70" s="1">
        <v>15</v>
      </c>
      <c r="AG70" s="1">
        <v>18</v>
      </c>
      <c r="AL70" s="1">
        <v>20</v>
      </c>
    </row>
    <row r="71" spans="1:38" ht="77.5">
      <c r="A71" s="12"/>
      <c r="B71" s="12" t="s">
        <v>248</v>
      </c>
      <c r="C71" s="12" t="s">
        <v>249</v>
      </c>
      <c r="E71" s="5" t="s">
        <v>250</v>
      </c>
      <c r="F71" s="6" t="s">
        <v>224</v>
      </c>
      <c r="Z71" s="1">
        <v>3</v>
      </c>
      <c r="AG71" s="1">
        <v>5</v>
      </c>
      <c r="AL71" s="1">
        <v>9</v>
      </c>
    </row>
    <row r="72" spans="1:38" ht="108.5">
      <c r="A72" s="12"/>
      <c r="B72" s="12"/>
      <c r="C72" s="12" t="s">
        <v>251</v>
      </c>
      <c r="E72" s="5" t="s">
        <v>252</v>
      </c>
      <c r="F72" s="6" t="s">
        <v>224</v>
      </c>
      <c r="X72" s="1">
        <v>6</v>
      </c>
      <c r="Y72" s="1">
        <v>7</v>
      </c>
      <c r="Z72" s="1">
        <v>6</v>
      </c>
      <c r="AA72" s="1">
        <v>8</v>
      </c>
      <c r="AB72" s="1">
        <v>9</v>
      </c>
      <c r="AG72" s="1">
        <v>14</v>
      </c>
      <c r="AL72" s="1">
        <v>19</v>
      </c>
    </row>
    <row r="73" spans="1:38" s="16" customFormat="1">
      <c r="A73" s="17"/>
      <c r="B73" s="17"/>
      <c r="C73" s="17"/>
      <c r="D73" s="15"/>
      <c r="E73" s="15"/>
      <c r="F73" s="15"/>
      <c r="G73" s="14"/>
    </row>
    <row r="74" spans="1:38" ht="93">
      <c r="A74" s="12">
        <v>6</v>
      </c>
      <c r="B74" s="12" t="s">
        <v>253</v>
      </c>
      <c r="C74" s="12" t="s">
        <v>254</v>
      </c>
      <c r="D74" s="6" t="s">
        <v>255</v>
      </c>
      <c r="E74" s="5" t="s">
        <v>256</v>
      </c>
      <c r="F74" s="6" t="s">
        <v>9</v>
      </c>
      <c r="H74" t="s">
        <v>10</v>
      </c>
      <c r="I74" t="s">
        <v>10</v>
      </c>
      <c r="J74" t="s">
        <v>257</v>
      </c>
      <c r="K74" t="s">
        <v>258</v>
      </c>
      <c r="L74" t="s">
        <v>258</v>
      </c>
      <c r="M74" t="s">
        <v>259</v>
      </c>
      <c r="N74" t="s">
        <v>260</v>
      </c>
      <c r="O74" t="s">
        <v>260</v>
      </c>
      <c r="P74" t="s">
        <v>261</v>
      </c>
      <c r="Q74" t="s">
        <v>261</v>
      </c>
      <c r="R74" t="s">
        <v>262</v>
      </c>
      <c r="S74" t="s">
        <v>263</v>
      </c>
      <c r="T74" t="s">
        <v>263</v>
      </c>
      <c r="U74" t="s">
        <v>264</v>
      </c>
      <c r="V74" t="s">
        <v>265</v>
      </c>
      <c r="W74" t="s">
        <v>265</v>
      </c>
      <c r="X74" s="1">
        <v>83.5</v>
      </c>
      <c r="Y74" s="1">
        <v>84</v>
      </c>
      <c r="Z74" s="1">
        <v>85</v>
      </c>
      <c r="AA74" s="1">
        <v>87</v>
      </c>
      <c r="AB74" s="1">
        <v>89</v>
      </c>
      <c r="AG74" s="1">
        <v>100</v>
      </c>
      <c r="AL74" s="1">
        <v>100</v>
      </c>
    </row>
    <row r="75" spans="1:38" ht="93">
      <c r="A75" s="12"/>
      <c r="B75" s="12"/>
      <c r="C75" s="12" t="s">
        <v>266</v>
      </c>
      <c r="D75" s="6" t="s">
        <v>255</v>
      </c>
      <c r="E75" s="5" t="s">
        <v>267</v>
      </c>
      <c r="F75" s="6" t="s">
        <v>9</v>
      </c>
      <c r="H75" t="s">
        <v>268</v>
      </c>
      <c r="I75" t="s">
        <v>268</v>
      </c>
      <c r="J75" t="s">
        <v>268</v>
      </c>
      <c r="K75" t="s">
        <v>269</v>
      </c>
      <c r="L75" t="s">
        <v>269</v>
      </c>
      <c r="M75" t="s">
        <v>270</v>
      </c>
      <c r="N75" t="s">
        <v>270</v>
      </c>
      <c r="O75" t="s">
        <v>270</v>
      </c>
      <c r="P75" t="s">
        <v>271</v>
      </c>
      <c r="Q75" t="s">
        <v>271</v>
      </c>
      <c r="R75" t="s">
        <v>272</v>
      </c>
      <c r="S75" t="s">
        <v>272</v>
      </c>
      <c r="T75" t="s">
        <v>272</v>
      </c>
      <c r="U75" t="s">
        <v>273</v>
      </c>
      <c r="V75" t="s">
        <v>273</v>
      </c>
      <c r="W75" t="s">
        <v>273</v>
      </c>
      <c r="X75" s="1">
        <v>16</v>
      </c>
      <c r="Y75" s="1">
        <v>18</v>
      </c>
      <c r="Z75" s="1">
        <v>21</v>
      </c>
      <c r="AA75" s="1">
        <v>23</v>
      </c>
      <c r="AB75" s="1">
        <v>26</v>
      </c>
      <c r="AG75" s="1">
        <v>38</v>
      </c>
      <c r="AL75" s="1">
        <v>50</v>
      </c>
    </row>
    <row r="76" spans="1:38" ht="108.5">
      <c r="A76" s="12"/>
      <c r="B76" s="12" t="s">
        <v>274</v>
      </c>
      <c r="C76" s="12" t="s">
        <v>275</v>
      </c>
      <c r="E76" s="5" t="s">
        <v>276</v>
      </c>
      <c r="F76" s="6" t="s">
        <v>9</v>
      </c>
      <c r="W76" s="1">
        <v>27</v>
      </c>
      <c r="X76" s="1">
        <v>28</v>
      </c>
      <c r="Y76" s="1">
        <v>29</v>
      </c>
      <c r="Z76" s="1">
        <v>30</v>
      </c>
      <c r="AA76" s="1">
        <v>31</v>
      </c>
      <c r="AB76" s="1">
        <v>32</v>
      </c>
      <c r="AG76" s="1">
        <v>38</v>
      </c>
      <c r="AL76" s="1">
        <v>50</v>
      </c>
    </row>
    <row r="77" spans="1:38" ht="31">
      <c r="A77" s="12"/>
      <c r="B77" s="12" t="s">
        <v>26</v>
      </c>
      <c r="C77" s="12" t="s">
        <v>277</v>
      </c>
      <c r="E77" s="5" t="s">
        <v>278</v>
      </c>
      <c r="F77" s="6" t="s">
        <v>9</v>
      </c>
      <c r="W77" s="1">
        <v>12</v>
      </c>
      <c r="X77" s="1">
        <v>15</v>
      </c>
      <c r="Y77" s="1">
        <v>19</v>
      </c>
      <c r="Z77" s="1">
        <v>19</v>
      </c>
      <c r="AA77" s="1">
        <v>23</v>
      </c>
      <c r="AB77" s="1">
        <v>23</v>
      </c>
      <c r="AG77" s="1">
        <v>35</v>
      </c>
      <c r="AL77" s="1">
        <v>50</v>
      </c>
    </row>
    <row r="78" spans="1:38" ht="108.5">
      <c r="A78" s="12"/>
      <c r="B78" s="12" t="s">
        <v>22</v>
      </c>
      <c r="C78" s="12" t="s">
        <v>279</v>
      </c>
      <c r="E78" s="5" t="s">
        <v>280</v>
      </c>
      <c r="F78" s="6" t="s">
        <v>9</v>
      </c>
      <c r="X78" s="1">
        <v>83</v>
      </c>
      <c r="Y78" s="1">
        <v>85</v>
      </c>
      <c r="Z78" s="1">
        <v>87</v>
      </c>
      <c r="AA78" s="1">
        <v>90</v>
      </c>
      <c r="AB78" s="1">
        <v>93</v>
      </c>
      <c r="AG78" s="1">
        <v>100</v>
      </c>
      <c r="AL78" s="1">
        <v>100</v>
      </c>
    </row>
    <row r="79" spans="1:38" ht="108.5">
      <c r="A79" s="12"/>
      <c r="B79" s="12" t="s">
        <v>281</v>
      </c>
      <c r="C79" s="12" t="s">
        <v>282</v>
      </c>
      <c r="E79" s="5" t="s">
        <v>283</v>
      </c>
      <c r="F79" s="6" t="s">
        <v>9</v>
      </c>
      <c r="X79" s="1">
        <v>0.14000000000000001</v>
      </c>
      <c r="Y79" s="1">
        <v>0.13</v>
      </c>
      <c r="Z79" s="1">
        <v>0.12</v>
      </c>
      <c r="AA79" s="1">
        <v>0.11</v>
      </c>
      <c r="AB79" s="1">
        <v>0.11</v>
      </c>
      <c r="AG79" s="1">
        <v>0.08</v>
      </c>
      <c r="AL79" s="1">
        <v>0.06</v>
      </c>
    </row>
    <row r="80" spans="1:38" s="16" customFormat="1">
      <c r="A80" s="17"/>
      <c r="B80" s="17"/>
      <c r="C80" s="17"/>
      <c r="D80" s="15"/>
      <c r="E80" s="15"/>
      <c r="F80" s="15"/>
      <c r="G80" s="14"/>
    </row>
    <row r="81" spans="1:38" ht="46.5">
      <c r="A81" s="12">
        <v>7</v>
      </c>
      <c r="B81" s="12" t="s">
        <v>284</v>
      </c>
      <c r="C81" s="12" t="s">
        <v>285</v>
      </c>
      <c r="E81" s="5" t="s">
        <v>286</v>
      </c>
      <c r="F81" s="6" t="s">
        <v>287</v>
      </c>
      <c r="W81" s="1">
        <v>7.74</v>
      </c>
      <c r="X81" s="1">
        <v>9.2100000000000009</v>
      </c>
      <c r="Y81" s="1">
        <v>9.49</v>
      </c>
      <c r="Z81" s="1">
        <v>9.77</v>
      </c>
      <c r="AA81" s="1">
        <v>10.06</v>
      </c>
      <c r="AB81" s="1">
        <v>10.34</v>
      </c>
      <c r="AG81" s="1">
        <v>11.78</v>
      </c>
      <c r="AL81" s="1">
        <v>13.16</v>
      </c>
    </row>
    <row r="82" spans="1:38" ht="77.5">
      <c r="A82" s="12"/>
      <c r="B82" s="12"/>
      <c r="C82" s="12" t="s">
        <v>288</v>
      </c>
      <c r="E82" s="5" t="s">
        <v>289</v>
      </c>
      <c r="F82" s="6" t="s">
        <v>9</v>
      </c>
      <c r="W82" s="1">
        <v>6.16</v>
      </c>
      <c r="X82" s="1">
        <v>6.07</v>
      </c>
      <c r="Y82" s="1">
        <v>6.07</v>
      </c>
      <c r="Z82" s="1">
        <v>6.07</v>
      </c>
      <c r="AA82" s="1">
        <v>6.09</v>
      </c>
      <c r="AB82" s="1">
        <v>6.1</v>
      </c>
      <c r="AG82" s="1">
        <v>6.15</v>
      </c>
      <c r="AL82" s="1">
        <v>6.2</v>
      </c>
    </row>
    <row r="83" spans="1:38" ht="62">
      <c r="A83" s="12"/>
      <c r="B83" s="12" t="s">
        <v>290</v>
      </c>
      <c r="C83" s="12" t="s">
        <v>291</v>
      </c>
      <c r="E83" s="5" t="s">
        <v>292</v>
      </c>
      <c r="F83" s="6" t="s">
        <v>293</v>
      </c>
      <c r="W83" s="3"/>
      <c r="X83" s="3"/>
      <c r="Y83" s="3"/>
      <c r="Z83" s="3"/>
      <c r="AA83" s="3"/>
    </row>
    <row r="84" spans="1:38" ht="31">
      <c r="A84" s="12"/>
      <c r="B84" s="12" t="s">
        <v>294</v>
      </c>
      <c r="C84" s="12" t="s">
        <v>295</v>
      </c>
      <c r="E84" s="5" t="s">
        <v>296</v>
      </c>
      <c r="F84" s="6" t="s">
        <v>9</v>
      </c>
      <c r="W84" s="1">
        <v>0.39</v>
      </c>
      <c r="X84" s="1">
        <v>0.38</v>
      </c>
      <c r="Y84" s="1">
        <v>0.37</v>
      </c>
      <c r="Z84" s="1">
        <v>0.37</v>
      </c>
      <c r="AA84" s="1">
        <v>0.36</v>
      </c>
      <c r="AB84" s="1">
        <v>0.36</v>
      </c>
      <c r="AG84" s="1">
        <v>0.34</v>
      </c>
      <c r="AL84" s="1">
        <v>0.32</v>
      </c>
    </row>
    <row r="85" spans="1:38" s="16" customFormat="1">
      <c r="A85" s="17"/>
      <c r="B85" s="17"/>
      <c r="C85" s="17"/>
      <c r="D85" s="15"/>
      <c r="E85" s="15"/>
      <c r="F85" s="15"/>
      <c r="G85" s="14"/>
    </row>
    <row r="86" spans="1:38" ht="31">
      <c r="A86" s="12">
        <v>8</v>
      </c>
      <c r="B86" s="12" t="s">
        <v>297</v>
      </c>
      <c r="C86" s="12" t="s">
        <v>298</v>
      </c>
      <c r="D86" s="6" t="s">
        <v>299</v>
      </c>
      <c r="E86" s="5" t="s">
        <v>300</v>
      </c>
      <c r="F86" s="6" t="s">
        <v>9</v>
      </c>
      <c r="H86">
        <v>6.36</v>
      </c>
      <c r="I86">
        <v>5.97</v>
      </c>
      <c r="J86">
        <v>4.62</v>
      </c>
      <c r="K86">
        <v>6.66</v>
      </c>
      <c r="L86">
        <v>8.56</v>
      </c>
      <c r="M86">
        <v>11.48</v>
      </c>
      <c r="N86">
        <v>9.09</v>
      </c>
      <c r="O86">
        <v>8.58</v>
      </c>
      <c r="P86">
        <v>5.12</v>
      </c>
      <c r="Q86">
        <v>-1.4</v>
      </c>
      <c r="R86">
        <v>4.34</v>
      </c>
      <c r="S86">
        <v>5.38</v>
      </c>
      <c r="T86">
        <v>5.58</v>
      </c>
      <c r="U86">
        <v>5.67</v>
      </c>
      <c r="V86">
        <v>5.33</v>
      </c>
      <c r="W86">
        <v>5.33</v>
      </c>
      <c r="X86" s="1">
        <v>7</v>
      </c>
      <c r="Y86" s="1">
        <v>7</v>
      </c>
      <c r="Z86" s="1">
        <v>7</v>
      </c>
      <c r="AA86" s="1">
        <v>7</v>
      </c>
      <c r="AB86" s="1">
        <v>7</v>
      </c>
      <c r="AG86" s="1">
        <v>7</v>
      </c>
      <c r="AL86" s="1">
        <v>7</v>
      </c>
    </row>
    <row r="87" spans="1:38" ht="31">
      <c r="A87" s="12"/>
      <c r="B87" s="12" t="s">
        <v>301</v>
      </c>
      <c r="C87" s="12" t="s">
        <v>302</v>
      </c>
      <c r="E87" s="5" t="s">
        <v>303</v>
      </c>
      <c r="F87" s="6" t="s">
        <v>9</v>
      </c>
      <c r="W87" s="1">
        <v>222.35</v>
      </c>
      <c r="X87" s="1">
        <v>165.39</v>
      </c>
      <c r="Y87" s="1">
        <v>177.05</v>
      </c>
      <c r="Z87" s="1">
        <v>181.75</v>
      </c>
      <c r="AA87" s="1">
        <v>183.32</v>
      </c>
      <c r="AB87" s="1">
        <v>184.89</v>
      </c>
      <c r="AG87" s="1">
        <v>192.73</v>
      </c>
      <c r="AL87" s="1">
        <v>200.58</v>
      </c>
    </row>
    <row r="88" spans="1:38" ht="31">
      <c r="A88" s="12"/>
      <c r="B88" s="12"/>
      <c r="C88" s="12" t="s">
        <v>304</v>
      </c>
      <c r="E88" s="5" t="s">
        <v>305</v>
      </c>
      <c r="F88" s="6" t="s">
        <v>9</v>
      </c>
      <c r="W88" s="1">
        <v>225.47</v>
      </c>
      <c r="X88" s="1">
        <v>187.17</v>
      </c>
      <c r="Y88" s="1">
        <v>190.63</v>
      </c>
      <c r="Z88" s="1">
        <v>189.85</v>
      </c>
      <c r="AA88" s="1">
        <v>189.59</v>
      </c>
      <c r="AB88" s="1">
        <v>189.32</v>
      </c>
      <c r="AG88" s="1">
        <v>188.01</v>
      </c>
      <c r="AL88" s="1">
        <v>186.7</v>
      </c>
    </row>
    <row r="89" spans="1:38" ht="46.5">
      <c r="A89" s="12"/>
      <c r="B89" s="12"/>
      <c r="C89" s="12" t="s">
        <v>306</v>
      </c>
      <c r="E89" s="5" t="s">
        <v>307</v>
      </c>
      <c r="F89" s="6" t="s">
        <v>9</v>
      </c>
      <c r="W89" s="1">
        <v>210</v>
      </c>
      <c r="X89" s="1">
        <v>221.93</v>
      </c>
      <c r="Y89" s="1">
        <v>199.86</v>
      </c>
      <c r="Z89" s="1">
        <v>217.13</v>
      </c>
      <c r="AA89" s="1">
        <v>22.89</v>
      </c>
      <c r="AB89" s="1">
        <v>228.64</v>
      </c>
      <c r="AG89" s="1">
        <v>257.43</v>
      </c>
      <c r="AL89" s="1">
        <v>286.22000000000003</v>
      </c>
    </row>
    <row r="90" spans="1:38" ht="108.5">
      <c r="A90" s="12"/>
      <c r="B90" s="12"/>
      <c r="C90" s="12" t="s">
        <v>308</v>
      </c>
      <c r="E90" s="5" t="s">
        <v>309</v>
      </c>
      <c r="F90" s="6" t="s">
        <v>224</v>
      </c>
      <c r="Z90" s="1">
        <v>75</v>
      </c>
      <c r="AA90" s="1">
        <v>125</v>
      </c>
      <c r="AB90" s="1">
        <v>175</v>
      </c>
      <c r="AG90" s="1">
        <v>300</v>
      </c>
      <c r="AL90" s="1">
        <v>500</v>
      </c>
    </row>
    <row r="91" spans="1:38" ht="93">
      <c r="A91" s="12"/>
      <c r="B91" s="12"/>
      <c r="C91" s="12" t="s">
        <v>310</v>
      </c>
      <c r="E91" s="5" t="s">
        <v>311</v>
      </c>
      <c r="F91" s="6" t="s">
        <v>224</v>
      </c>
      <c r="AA91" s="1">
        <v>50</v>
      </c>
      <c r="AB91" s="1">
        <v>75</v>
      </c>
      <c r="AG91" s="1">
        <v>200</v>
      </c>
      <c r="AL91" s="1">
        <v>350</v>
      </c>
    </row>
    <row r="92" spans="1:38" ht="62">
      <c r="A92" s="12"/>
      <c r="B92" s="12" t="s">
        <v>312</v>
      </c>
      <c r="C92" s="12" t="s">
        <v>313</v>
      </c>
      <c r="E92" s="5" t="s">
        <v>314</v>
      </c>
      <c r="F92" s="6" t="s">
        <v>9</v>
      </c>
    </row>
    <row r="93" spans="1:38" ht="62">
      <c r="A93" s="12"/>
      <c r="B93" s="12" t="s">
        <v>315</v>
      </c>
      <c r="C93" s="12" t="s">
        <v>316</v>
      </c>
      <c r="E93" s="5" t="s">
        <v>317</v>
      </c>
      <c r="F93" s="6" t="s">
        <v>9</v>
      </c>
      <c r="X93" s="1">
        <v>12.5</v>
      </c>
      <c r="Y93" s="1">
        <v>12.8</v>
      </c>
      <c r="Z93" s="1">
        <v>12.8</v>
      </c>
      <c r="AA93" s="1">
        <v>13</v>
      </c>
      <c r="AB93" s="1">
        <v>13.5</v>
      </c>
      <c r="AG93" s="1">
        <v>13</v>
      </c>
      <c r="AL93" s="1">
        <v>13.5</v>
      </c>
    </row>
    <row r="94" spans="1:38" ht="77.5">
      <c r="A94" s="12"/>
      <c r="B94" s="12"/>
      <c r="C94" s="12" t="s">
        <v>318</v>
      </c>
      <c r="E94" s="5" t="s">
        <v>319</v>
      </c>
      <c r="F94" s="6" t="s">
        <v>9</v>
      </c>
      <c r="X94" s="1">
        <v>7</v>
      </c>
      <c r="Y94" s="1">
        <v>7</v>
      </c>
      <c r="Z94" s="1">
        <v>7</v>
      </c>
      <c r="AA94" s="1">
        <v>7</v>
      </c>
      <c r="AB94" s="1">
        <v>7.5</v>
      </c>
      <c r="AG94" s="1">
        <v>8</v>
      </c>
      <c r="AL94" s="1">
        <v>11</v>
      </c>
    </row>
    <row r="95" spans="1:38" ht="62">
      <c r="A95" s="12"/>
      <c r="B95" s="12" t="s">
        <v>320</v>
      </c>
      <c r="C95" s="12" t="s">
        <v>321</v>
      </c>
      <c r="E95" s="5" t="s">
        <v>322</v>
      </c>
      <c r="F95" s="6" t="s">
        <v>9</v>
      </c>
      <c r="X95" s="1">
        <v>1.7999999999999999E-2</v>
      </c>
      <c r="Y95" s="1">
        <v>1.7000000000000001E-2</v>
      </c>
      <c r="Z95" s="1">
        <v>1.6E-2</v>
      </c>
      <c r="AA95" s="1">
        <v>1.4999999999999999E-2</v>
      </c>
      <c r="AB95" s="1">
        <v>1.4E-2</v>
      </c>
      <c r="AG95" s="1">
        <v>0.01</v>
      </c>
      <c r="AL95" s="1">
        <v>8.0000000000000002E-3</v>
      </c>
    </row>
    <row r="96" spans="1:38" s="16" customFormat="1">
      <c r="A96" s="17"/>
      <c r="B96" s="17"/>
      <c r="C96" s="17"/>
      <c r="D96" s="15"/>
      <c r="E96" s="15"/>
      <c r="F96" s="15"/>
      <c r="G96" s="14"/>
    </row>
    <row r="97" spans="1:38" ht="31">
      <c r="A97" s="12">
        <v>9</v>
      </c>
      <c r="B97" s="12" t="s">
        <v>45</v>
      </c>
      <c r="C97" s="12" t="s">
        <v>323</v>
      </c>
      <c r="E97" s="5" t="s">
        <v>324</v>
      </c>
      <c r="F97" s="6" t="s">
        <v>325</v>
      </c>
      <c r="G97" s="4" t="s">
        <v>326</v>
      </c>
      <c r="X97" s="1">
        <v>4090</v>
      </c>
      <c r="Y97" s="1">
        <v>4294</v>
      </c>
      <c r="Z97" s="1">
        <v>4509</v>
      </c>
      <c r="AA97" s="1">
        <v>4734</v>
      </c>
      <c r="AB97" s="1">
        <v>4971</v>
      </c>
    </row>
    <row r="98" spans="1:38">
      <c r="A98" s="12"/>
      <c r="B98" s="12"/>
      <c r="C98" s="12"/>
      <c r="G98" s="4" t="s">
        <v>327</v>
      </c>
      <c r="X98" s="1">
        <v>2490</v>
      </c>
      <c r="Y98" s="1">
        <v>2600</v>
      </c>
      <c r="Z98" s="1">
        <v>2750</v>
      </c>
      <c r="AA98" s="1">
        <v>2880</v>
      </c>
      <c r="AB98" s="1">
        <v>2930</v>
      </c>
    </row>
    <row r="99" spans="1:38" ht="31">
      <c r="A99" s="12"/>
      <c r="B99" s="12"/>
      <c r="C99" s="12" t="s">
        <v>328</v>
      </c>
      <c r="E99" s="5" t="s">
        <v>329</v>
      </c>
      <c r="F99" s="6" t="s">
        <v>224</v>
      </c>
      <c r="G99" s="4" t="s">
        <v>330</v>
      </c>
      <c r="W99" s="1">
        <v>436167</v>
      </c>
      <c r="X99" s="1">
        <v>423478</v>
      </c>
      <c r="Y99" s="1">
        <v>432795</v>
      </c>
      <c r="Z99" s="1">
        <v>442316</v>
      </c>
      <c r="AA99" s="1">
        <v>452047</v>
      </c>
      <c r="AB99" s="1">
        <v>461992</v>
      </c>
      <c r="AG99" s="1">
        <v>515097</v>
      </c>
      <c r="AL99" s="1">
        <v>574306</v>
      </c>
    </row>
    <row r="100" spans="1:38">
      <c r="A100" s="12"/>
      <c r="B100" s="12"/>
      <c r="C100" s="12"/>
      <c r="G100" s="4" t="s">
        <v>331</v>
      </c>
      <c r="W100" s="1">
        <v>5606317</v>
      </c>
      <c r="X100" s="1">
        <v>6201338</v>
      </c>
      <c r="Y100" s="1">
        <v>6877284</v>
      </c>
      <c r="Z100" s="1">
        <v>7626906</v>
      </c>
      <c r="AA100" s="1">
        <v>8458241</v>
      </c>
      <c r="AB100" s="1">
        <v>9380189</v>
      </c>
      <c r="AG100" s="1">
        <v>15735093</v>
      </c>
      <c r="AL100" s="1">
        <v>26395327</v>
      </c>
    </row>
    <row r="101" spans="1:38">
      <c r="A101" s="12"/>
      <c r="B101" s="12"/>
      <c r="C101" s="12" t="s">
        <v>332</v>
      </c>
      <c r="E101" s="5" t="s">
        <v>333</v>
      </c>
      <c r="F101" s="6" t="s">
        <v>325</v>
      </c>
      <c r="G101" s="4" t="s">
        <v>330</v>
      </c>
      <c r="W101" s="1">
        <v>252</v>
      </c>
      <c r="X101" s="1">
        <v>153</v>
      </c>
      <c r="Y101" s="1">
        <v>132</v>
      </c>
      <c r="Z101" s="1">
        <v>114</v>
      </c>
      <c r="AA101" s="1">
        <v>99</v>
      </c>
      <c r="AB101" s="1">
        <v>86</v>
      </c>
      <c r="AG101" s="1">
        <v>41</v>
      </c>
      <c r="AL101" s="1">
        <v>20</v>
      </c>
    </row>
    <row r="102" spans="1:38">
      <c r="A102" s="12"/>
      <c r="B102" s="12"/>
      <c r="C102" s="12"/>
      <c r="G102" s="4" t="s">
        <v>331</v>
      </c>
      <c r="W102" s="1">
        <v>36898</v>
      </c>
      <c r="X102" s="1">
        <v>46308</v>
      </c>
      <c r="Y102" s="1">
        <v>53856</v>
      </c>
      <c r="Z102" s="1">
        <v>62635</v>
      </c>
      <c r="AA102" s="1">
        <v>72844</v>
      </c>
      <c r="AB102" s="1">
        <v>84718</v>
      </c>
      <c r="AG102" s="1">
        <v>180249</v>
      </c>
      <c r="AL102" s="1">
        <v>383506</v>
      </c>
    </row>
    <row r="103" spans="1:38" ht="108.5">
      <c r="A103" s="12"/>
      <c r="B103" s="12" t="s">
        <v>334</v>
      </c>
      <c r="C103" s="12" t="s">
        <v>335</v>
      </c>
      <c r="E103" s="5" t="s">
        <v>336</v>
      </c>
      <c r="F103" s="6" t="s">
        <v>9</v>
      </c>
      <c r="X103" s="1">
        <v>10</v>
      </c>
      <c r="Y103" s="1">
        <v>12</v>
      </c>
      <c r="Z103" s="1">
        <v>13</v>
      </c>
      <c r="AA103" s="1">
        <v>14</v>
      </c>
      <c r="AB103" s="1">
        <v>15</v>
      </c>
      <c r="AG103" s="1">
        <v>20</v>
      </c>
      <c r="AL103" s="1">
        <v>25</v>
      </c>
    </row>
    <row r="104" spans="1:38" ht="62">
      <c r="A104" s="12"/>
      <c r="B104" s="12" t="s">
        <v>12</v>
      </c>
      <c r="C104" s="12" t="s">
        <v>337</v>
      </c>
      <c r="D104" s="6" t="s">
        <v>338</v>
      </c>
      <c r="E104" s="5" t="s">
        <v>339</v>
      </c>
      <c r="F104" s="6" t="s">
        <v>9</v>
      </c>
      <c r="J104">
        <v>4.9799999999999997E-2</v>
      </c>
      <c r="X104" s="1">
        <v>0.12</v>
      </c>
      <c r="Y104" s="1">
        <v>0.13</v>
      </c>
      <c r="Z104" s="1">
        <v>0.14000000000000001</v>
      </c>
      <c r="AA104" s="1">
        <v>0.16</v>
      </c>
      <c r="AB104" s="1">
        <v>0.2</v>
      </c>
      <c r="AG104" s="1">
        <v>1</v>
      </c>
    </row>
    <row r="105" spans="1:38" ht="46.5">
      <c r="A105" s="12"/>
      <c r="B105" s="12" t="s">
        <v>340</v>
      </c>
      <c r="C105" s="12" t="s">
        <v>341</v>
      </c>
      <c r="E105" s="5" t="s">
        <v>342</v>
      </c>
      <c r="F105" s="6" t="s">
        <v>9</v>
      </c>
      <c r="X105" s="1">
        <v>1.65</v>
      </c>
      <c r="Y105" s="1">
        <v>1.54</v>
      </c>
      <c r="Z105" s="1">
        <v>1.44</v>
      </c>
      <c r="AA105" s="1">
        <v>1.34</v>
      </c>
      <c r="AB105" s="1">
        <v>1.25</v>
      </c>
      <c r="AG105" s="1">
        <v>0.91</v>
      </c>
      <c r="AL105" s="1">
        <v>0.68</v>
      </c>
    </row>
    <row r="106" spans="1:38" ht="62">
      <c r="A106" s="12"/>
      <c r="B106" s="12" t="s">
        <v>343</v>
      </c>
      <c r="C106" s="12" t="s">
        <v>344</v>
      </c>
      <c r="E106" s="5" t="s">
        <v>345</v>
      </c>
      <c r="F106" s="6" t="s">
        <v>9</v>
      </c>
      <c r="W106" s="1">
        <v>135.35</v>
      </c>
      <c r="X106" s="1">
        <v>127.447</v>
      </c>
      <c r="Y106" s="1">
        <v>114.74</v>
      </c>
      <c r="Z106" s="1">
        <v>115.89</v>
      </c>
      <c r="AA106" s="1">
        <v>117.05</v>
      </c>
      <c r="AB106" s="1">
        <v>122.9</v>
      </c>
      <c r="AG106" s="1">
        <v>129.16999999999999</v>
      </c>
      <c r="AL106" s="1">
        <v>135.76</v>
      </c>
    </row>
    <row r="107" spans="1:38" s="16" customFormat="1">
      <c r="A107" s="17"/>
      <c r="B107" s="17"/>
      <c r="C107" s="17"/>
      <c r="D107" s="15"/>
      <c r="E107" s="15"/>
      <c r="F107" s="15"/>
      <c r="G107" s="14"/>
    </row>
    <row r="108" spans="1:38" ht="108.5">
      <c r="A108" s="12">
        <v>10</v>
      </c>
      <c r="B108" s="12" t="s">
        <v>346</v>
      </c>
      <c r="C108" s="12" t="s">
        <v>347</v>
      </c>
      <c r="E108" s="5" t="s">
        <v>348</v>
      </c>
      <c r="F108" s="6" t="s">
        <v>9</v>
      </c>
      <c r="X108" s="1">
        <v>5.2</v>
      </c>
      <c r="AB108" s="1">
        <v>9.1999999999999993</v>
      </c>
      <c r="AG108" s="1">
        <v>14.2</v>
      </c>
      <c r="AL108" s="1">
        <v>19.2</v>
      </c>
    </row>
    <row r="109" spans="1:38" ht="46.5">
      <c r="A109" s="12"/>
      <c r="B109" s="12" t="s">
        <v>349</v>
      </c>
      <c r="C109" s="12" t="s">
        <v>350</v>
      </c>
      <c r="E109" s="5" t="s">
        <v>351</v>
      </c>
      <c r="F109" s="6" t="s">
        <v>9</v>
      </c>
      <c r="W109" s="1">
        <v>52.1</v>
      </c>
      <c r="X109" s="1">
        <v>51.5</v>
      </c>
      <c r="AB109" s="1">
        <v>45.4</v>
      </c>
      <c r="AG109" s="1">
        <v>37.700000000000003</v>
      </c>
      <c r="AL109" s="1">
        <v>30</v>
      </c>
    </row>
    <row r="110" spans="1:38" ht="62">
      <c r="A110" s="12"/>
      <c r="B110" s="12" t="s">
        <v>352</v>
      </c>
      <c r="C110" s="12" t="s">
        <v>353</v>
      </c>
      <c r="E110" s="5" t="s">
        <v>354</v>
      </c>
      <c r="F110" s="6" t="s">
        <v>224</v>
      </c>
      <c r="X110" s="1">
        <v>52274</v>
      </c>
      <c r="Y110" s="1">
        <v>54092</v>
      </c>
      <c r="Z110" s="1">
        <v>55702</v>
      </c>
      <c r="AA110" s="1">
        <v>57282</v>
      </c>
      <c r="AB110" s="1">
        <v>58762</v>
      </c>
      <c r="AG110" s="1">
        <v>64902</v>
      </c>
      <c r="AL110" s="1">
        <v>70742</v>
      </c>
    </row>
    <row r="111" spans="1:38" ht="46.5">
      <c r="A111" s="12"/>
      <c r="B111" s="12" t="s">
        <v>355</v>
      </c>
      <c r="C111" s="12" t="s">
        <v>356</v>
      </c>
      <c r="E111" s="5" t="s">
        <v>357</v>
      </c>
      <c r="F111" s="6" t="s">
        <v>224</v>
      </c>
      <c r="W111">
        <v>20</v>
      </c>
      <c r="X111">
        <v>21</v>
      </c>
      <c r="Y111">
        <v>19</v>
      </c>
      <c r="Z111">
        <v>21</v>
      </c>
      <c r="AA111">
        <v>22</v>
      </c>
      <c r="AB111" s="1">
        <v>23</v>
      </c>
      <c r="AG111" s="1">
        <v>27</v>
      </c>
      <c r="AL111" s="1">
        <v>31</v>
      </c>
    </row>
    <row r="112" spans="1:38" ht="62">
      <c r="A112" s="12"/>
      <c r="B112" s="12" t="s">
        <v>358</v>
      </c>
      <c r="C112" s="12" t="s">
        <v>359</v>
      </c>
      <c r="D112" s="6" t="s">
        <v>360</v>
      </c>
      <c r="E112" s="5" t="s">
        <v>361</v>
      </c>
      <c r="F112" s="6" t="s">
        <v>362</v>
      </c>
      <c r="H112" t="s">
        <v>363</v>
      </c>
      <c r="I112" t="s">
        <v>364</v>
      </c>
      <c r="J112" t="s">
        <v>365</v>
      </c>
      <c r="K112" t="s">
        <v>366</v>
      </c>
      <c r="L112" t="s">
        <v>367</v>
      </c>
      <c r="M112" t="s">
        <v>368</v>
      </c>
      <c r="N112" t="s">
        <v>369</v>
      </c>
      <c r="O112" t="s">
        <v>370</v>
      </c>
      <c r="P112" t="s">
        <v>371</v>
      </c>
      <c r="Q112" t="s">
        <v>372</v>
      </c>
      <c r="R112" t="s">
        <v>373</v>
      </c>
      <c r="S112" t="s">
        <v>374</v>
      </c>
      <c r="T112" t="s">
        <v>375</v>
      </c>
      <c r="U112" t="s">
        <v>376</v>
      </c>
      <c r="V112" t="s">
        <v>377</v>
      </c>
      <c r="W112" t="s">
        <v>378</v>
      </c>
      <c r="X112" t="s">
        <v>379</v>
      </c>
      <c r="Y112" t="s">
        <v>380</v>
      </c>
      <c r="Z112" t="s">
        <v>381</v>
      </c>
      <c r="AA112" t="s">
        <v>382</v>
      </c>
      <c r="AB112" s="1">
        <v>1425</v>
      </c>
      <c r="AG112" s="1">
        <v>1425</v>
      </c>
      <c r="AL112" s="1">
        <v>1425</v>
      </c>
    </row>
    <row r="113" spans="1:38" s="16" customFormat="1">
      <c r="A113" s="17"/>
      <c r="B113" s="17"/>
      <c r="C113" s="17"/>
      <c r="D113" s="15"/>
      <c r="E113" s="15"/>
      <c r="F113" s="15"/>
      <c r="G113" s="14"/>
    </row>
    <row r="114" spans="1:38" ht="77.5">
      <c r="A114" s="12">
        <v>11</v>
      </c>
      <c r="B114" s="12" t="s">
        <v>383</v>
      </c>
      <c r="C114" s="12" t="s">
        <v>384</v>
      </c>
      <c r="E114" s="5" t="s">
        <v>385</v>
      </c>
      <c r="F114" s="6" t="s">
        <v>386</v>
      </c>
      <c r="W114" s="1">
        <v>1.2</v>
      </c>
      <c r="X114" s="1">
        <v>1.25</v>
      </c>
      <c r="Y114" s="1">
        <v>1.28</v>
      </c>
      <c r="Z114" s="1">
        <v>1.3</v>
      </c>
      <c r="AA114" s="1">
        <v>1.33</v>
      </c>
      <c r="AB114" s="1">
        <v>0.35</v>
      </c>
      <c r="AG114" s="1">
        <v>1.43</v>
      </c>
    </row>
    <row r="115" spans="1:38" ht="46.5">
      <c r="A115" s="12"/>
      <c r="B115" s="12"/>
      <c r="C115" s="12" t="s">
        <v>387</v>
      </c>
      <c r="E115" s="5" t="s">
        <v>388</v>
      </c>
      <c r="F115" s="6" t="s">
        <v>9</v>
      </c>
      <c r="W115" s="1">
        <v>10</v>
      </c>
      <c r="X115" s="1">
        <v>10</v>
      </c>
      <c r="Y115" s="1">
        <v>10</v>
      </c>
      <c r="Z115" s="1">
        <v>10</v>
      </c>
      <c r="AA115" s="1">
        <v>20</v>
      </c>
      <c r="AB115" s="1">
        <v>20</v>
      </c>
      <c r="AG115" s="1">
        <v>30</v>
      </c>
    </row>
    <row r="116" spans="1:38" ht="46.5">
      <c r="A116" s="12"/>
      <c r="B116" s="12"/>
      <c r="C116" s="12" t="s">
        <v>389</v>
      </c>
      <c r="E116" s="5" t="s">
        <v>390</v>
      </c>
      <c r="F116" s="6" t="s">
        <v>9</v>
      </c>
      <c r="W116" s="1">
        <v>50</v>
      </c>
      <c r="X116" s="1">
        <v>50</v>
      </c>
      <c r="Y116" s="1">
        <v>50</v>
      </c>
      <c r="Z116" s="1">
        <v>50</v>
      </c>
      <c r="AA116" s="1">
        <v>55</v>
      </c>
      <c r="AB116" s="1">
        <v>55</v>
      </c>
      <c r="AG116" s="1">
        <v>70</v>
      </c>
    </row>
    <row r="117" spans="1:38" ht="108.5">
      <c r="A117" s="12"/>
      <c r="B117" s="12"/>
      <c r="C117" s="12" t="s">
        <v>391</v>
      </c>
      <c r="E117" s="5" t="s">
        <v>506</v>
      </c>
      <c r="F117" s="6" t="s">
        <v>224</v>
      </c>
      <c r="W117" s="1">
        <v>4</v>
      </c>
      <c r="X117" s="1">
        <v>4</v>
      </c>
      <c r="Y117" s="1">
        <v>4</v>
      </c>
      <c r="Z117" s="1">
        <v>4</v>
      </c>
      <c r="AA117" s="1">
        <v>4</v>
      </c>
      <c r="AB117" s="1">
        <v>5</v>
      </c>
      <c r="AG117" s="1">
        <v>10</v>
      </c>
    </row>
    <row r="118" spans="1:38" s="16" customFormat="1">
      <c r="A118" s="17"/>
      <c r="B118" s="17"/>
      <c r="C118" s="17"/>
      <c r="D118" s="15"/>
      <c r="E118" s="15"/>
      <c r="F118" s="15"/>
      <c r="G118" s="14"/>
    </row>
    <row r="119" spans="1:38" ht="62">
      <c r="A119" s="12">
        <v>12</v>
      </c>
      <c r="B119" s="12" t="s">
        <v>392</v>
      </c>
      <c r="C119" s="12" t="s">
        <v>393</v>
      </c>
      <c r="E119" s="5" t="s">
        <v>394</v>
      </c>
      <c r="F119" s="6" t="s">
        <v>9</v>
      </c>
      <c r="Z119" s="1">
        <v>2</v>
      </c>
      <c r="AA119" s="1">
        <v>2</v>
      </c>
      <c r="AB119" s="1">
        <v>5</v>
      </c>
      <c r="AG119" s="1">
        <v>10</v>
      </c>
    </row>
    <row r="120" spans="1:38" ht="62">
      <c r="A120" s="12"/>
      <c r="B120" s="12"/>
      <c r="C120" s="12" t="s">
        <v>395</v>
      </c>
      <c r="E120" s="5" t="s">
        <v>396</v>
      </c>
      <c r="F120" s="6" t="s">
        <v>9</v>
      </c>
      <c r="Z120" s="1">
        <v>2</v>
      </c>
      <c r="AA120" s="1">
        <v>3</v>
      </c>
      <c r="AB120" s="1">
        <v>5</v>
      </c>
      <c r="AG120" s="1">
        <v>10</v>
      </c>
    </row>
    <row r="121" spans="1:38" ht="77.5">
      <c r="A121" s="12"/>
      <c r="B121" s="12"/>
      <c r="C121" s="12" t="s">
        <v>397</v>
      </c>
      <c r="E121" s="5" t="s">
        <v>398</v>
      </c>
      <c r="F121" s="6" t="s">
        <v>9</v>
      </c>
      <c r="Z121" s="1">
        <v>3</v>
      </c>
      <c r="AA121" s="1">
        <v>3</v>
      </c>
      <c r="AB121" s="1">
        <v>5</v>
      </c>
      <c r="AG121" s="1">
        <v>10</v>
      </c>
    </row>
    <row r="122" spans="1:38" ht="31">
      <c r="A122" s="12"/>
      <c r="B122" s="12" t="s">
        <v>25</v>
      </c>
      <c r="C122" s="12" t="s">
        <v>399</v>
      </c>
      <c r="E122" s="5" t="s">
        <v>400</v>
      </c>
      <c r="F122" s="6" t="s">
        <v>325</v>
      </c>
      <c r="W122" s="1">
        <v>163</v>
      </c>
      <c r="X122" s="1">
        <v>163.4</v>
      </c>
      <c r="Y122" s="1">
        <v>175</v>
      </c>
      <c r="Z122" s="1">
        <v>178</v>
      </c>
      <c r="AA122" s="1">
        <v>178.1</v>
      </c>
      <c r="AB122" s="1">
        <v>180</v>
      </c>
      <c r="AG122" s="1">
        <v>210</v>
      </c>
    </row>
    <row r="123" spans="1:38" s="16" customFormat="1">
      <c r="A123" s="17"/>
      <c r="B123" s="17"/>
      <c r="C123" s="17"/>
      <c r="D123" s="15"/>
      <c r="E123" s="15"/>
      <c r="F123" s="15"/>
      <c r="G123" s="14"/>
    </row>
    <row r="124" spans="1:38" ht="62">
      <c r="A124" s="12">
        <v>13</v>
      </c>
      <c r="B124" s="12" t="s">
        <v>401</v>
      </c>
      <c r="C124" s="12" t="s">
        <v>402</v>
      </c>
      <c r="E124" s="5" t="s">
        <v>403</v>
      </c>
      <c r="F124" s="6" t="s">
        <v>9</v>
      </c>
      <c r="W124" s="1">
        <v>47</v>
      </c>
      <c r="X124" s="1">
        <v>43</v>
      </c>
      <c r="AA124" s="1">
        <v>39</v>
      </c>
      <c r="AB124" s="1">
        <v>38</v>
      </c>
      <c r="AG124" s="1">
        <v>32</v>
      </c>
      <c r="AL124" s="1">
        <v>25</v>
      </c>
    </row>
    <row r="125" spans="1:38" ht="108.5">
      <c r="A125" s="12"/>
      <c r="B125" s="12" t="s">
        <v>404</v>
      </c>
      <c r="C125" s="12" t="s">
        <v>405</v>
      </c>
      <c r="E125" s="5" t="s">
        <v>406</v>
      </c>
      <c r="F125" s="6" t="s">
        <v>407</v>
      </c>
      <c r="X125" s="1">
        <v>3.5</v>
      </c>
      <c r="AB125" s="1">
        <v>10</v>
      </c>
      <c r="AG125" s="1">
        <v>18</v>
      </c>
    </row>
    <row r="126" spans="1:38" ht="46.5">
      <c r="A126" s="12"/>
      <c r="B126" s="12"/>
      <c r="C126" s="12" t="s">
        <v>408</v>
      </c>
      <c r="E126" s="5" t="s">
        <v>409</v>
      </c>
      <c r="F126" s="6" t="s">
        <v>64</v>
      </c>
      <c r="X126" s="1">
        <v>1.2</v>
      </c>
      <c r="Y126" s="1">
        <v>0.9</v>
      </c>
      <c r="AB126" s="1">
        <v>1.5</v>
      </c>
      <c r="AG126" s="1">
        <v>1.7</v>
      </c>
    </row>
    <row r="127" spans="1:38" ht="155">
      <c r="A127" s="12"/>
      <c r="B127" s="12" t="s">
        <v>209</v>
      </c>
      <c r="C127" s="12" t="s">
        <v>410</v>
      </c>
      <c r="E127" s="5" t="s">
        <v>411</v>
      </c>
      <c r="F127" s="6" t="s">
        <v>412</v>
      </c>
      <c r="X127" s="1">
        <v>27</v>
      </c>
      <c r="Z127" s="1">
        <v>45</v>
      </c>
      <c r="AG127" s="1">
        <v>68</v>
      </c>
    </row>
    <row r="128" spans="1:38" ht="124">
      <c r="A128" s="12"/>
      <c r="B128" s="12"/>
      <c r="C128" s="12" t="s">
        <v>413</v>
      </c>
      <c r="E128" s="5" t="s">
        <v>414</v>
      </c>
      <c r="F128" s="6" t="s">
        <v>9</v>
      </c>
      <c r="X128" s="1">
        <v>0.06</v>
      </c>
      <c r="Y128" s="1">
        <v>0.12</v>
      </c>
      <c r="Z128" s="1">
        <v>0.18</v>
      </c>
      <c r="AA128" s="1">
        <v>0.24</v>
      </c>
      <c r="AB128" s="1">
        <v>0.3</v>
      </c>
      <c r="AG128" s="1">
        <v>0.6</v>
      </c>
      <c r="AL128" s="1">
        <v>0.9</v>
      </c>
    </row>
    <row r="129" spans="1:38" s="16" customFormat="1">
      <c r="A129" s="17"/>
      <c r="B129" s="17"/>
      <c r="C129" s="17"/>
      <c r="D129" s="15"/>
      <c r="E129" s="15"/>
      <c r="F129" s="15"/>
      <c r="G129" s="14"/>
    </row>
    <row r="130" spans="1:38" ht="62">
      <c r="A130" s="12">
        <v>14</v>
      </c>
      <c r="B130" s="12" t="s">
        <v>415</v>
      </c>
      <c r="C130" s="12" t="s">
        <v>416</v>
      </c>
      <c r="E130" s="5" t="s">
        <v>417</v>
      </c>
      <c r="F130" s="6" t="s">
        <v>9</v>
      </c>
      <c r="W130" s="1">
        <v>40</v>
      </c>
      <c r="X130" s="1">
        <v>40</v>
      </c>
      <c r="Y130" s="1">
        <v>40</v>
      </c>
      <c r="Z130" s="1">
        <v>40</v>
      </c>
      <c r="AA130" s="1">
        <v>40</v>
      </c>
      <c r="AB130" s="1">
        <v>50</v>
      </c>
      <c r="AG130" s="1">
        <v>60</v>
      </c>
      <c r="AL130" s="1">
        <v>70</v>
      </c>
    </row>
    <row r="131" spans="1:38" ht="77.5">
      <c r="A131" s="12"/>
      <c r="B131" s="12" t="s">
        <v>156</v>
      </c>
      <c r="C131" s="12" t="s">
        <v>418</v>
      </c>
      <c r="E131" s="5" t="s">
        <v>419</v>
      </c>
      <c r="F131" s="6" t="s">
        <v>9</v>
      </c>
      <c r="Y131" s="1">
        <v>50</v>
      </c>
      <c r="Z131" s="1">
        <v>50</v>
      </c>
      <c r="AA131" s="1">
        <v>50</v>
      </c>
      <c r="AB131" s="1">
        <v>55</v>
      </c>
      <c r="AG131" s="1">
        <v>60</v>
      </c>
      <c r="AL131" s="1">
        <v>70</v>
      </c>
    </row>
    <row r="132" spans="1:38" ht="93">
      <c r="A132" s="12"/>
      <c r="B132" s="12"/>
      <c r="C132" s="12" t="s">
        <v>420</v>
      </c>
      <c r="E132" s="5" t="s">
        <v>421</v>
      </c>
      <c r="F132" s="6" t="s">
        <v>9</v>
      </c>
      <c r="X132" s="1">
        <v>7</v>
      </c>
      <c r="Y132" s="1">
        <v>10</v>
      </c>
      <c r="Z132" s="1">
        <v>15</v>
      </c>
      <c r="AA132" s="1">
        <v>20</v>
      </c>
      <c r="AB132" s="1">
        <v>25</v>
      </c>
      <c r="AG132" s="1">
        <v>50</v>
      </c>
      <c r="AL132" s="1">
        <v>75</v>
      </c>
    </row>
    <row r="133" spans="1:38" ht="77.5">
      <c r="A133" s="12"/>
      <c r="B133" s="12" t="s">
        <v>110</v>
      </c>
      <c r="C133" s="12" t="s">
        <v>422</v>
      </c>
      <c r="E133" s="5" t="s">
        <v>423</v>
      </c>
      <c r="F133" s="6" t="s">
        <v>9</v>
      </c>
      <c r="X133" s="1">
        <v>20</v>
      </c>
      <c r="Y133" s="1">
        <v>25</v>
      </c>
      <c r="Z133" s="1">
        <v>30</v>
      </c>
      <c r="AA133" s="1">
        <v>35</v>
      </c>
      <c r="AB133" s="1">
        <v>40</v>
      </c>
      <c r="AG133" s="1">
        <v>65</v>
      </c>
      <c r="AL133" s="1">
        <v>90</v>
      </c>
    </row>
    <row r="134" spans="1:38" ht="46.5">
      <c r="A134" s="12"/>
      <c r="B134" s="12" t="s">
        <v>16</v>
      </c>
      <c r="C134" s="12" t="s">
        <v>424</v>
      </c>
      <c r="E134" s="5" t="s">
        <v>425</v>
      </c>
      <c r="F134" s="6" t="s">
        <v>9</v>
      </c>
      <c r="W134" s="1">
        <v>7.5</v>
      </c>
      <c r="X134" s="1">
        <v>7.5</v>
      </c>
      <c r="Y134" s="1">
        <v>7.6</v>
      </c>
      <c r="Z134" s="1">
        <v>7.7</v>
      </c>
      <c r="AA134" s="1">
        <v>7.8</v>
      </c>
      <c r="AB134" s="1">
        <v>7.9</v>
      </c>
      <c r="AG134" s="1">
        <v>8.4</v>
      </c>
      <c r="AL134" s="1">
        <v>8.5</v>
      </c>
    </row>
    <row r="135" spans="1:38" ht="77.5">
      <c r="A135" s="12"/>
      <c r="B135" s="12" t="s">
        <v>426</v>
      </c>
      <c r="C135" s="12" t="s">
        <v>427</v>
      </c>
      <c r="E135" s="5" t="s">
        <v>507</v>
      </c>
      <c r="F135" s="6" t="s">
        <v>9</v>
      </c>
      <c r="W135" s="1">
        <v>70</v>
      </c>
      <c r="X135" s="1">
        <v>70</v>
      </c>
      <c r="Y135" s="1">
        <v>70</v>
      </c>
      <c r="Z135" s="1">
        <v>70</v>
      </c>
      <c r="AA135" s="1">
        <v>70</v>
      </c>
      <c r="AB135" s="1">
        <v>70</v>
      </c>
      <c r="AG135" s="1">
        <v>70</v>
      </c>
      <c r="AL135" s="1">
        <v>70</v>
      </c>
    </row>
    <row r="136" spans="1:38" s="16" customFormat="1">
      <c r="A136" s="17"/>
      <c r="B136" s="17"/>
      <c r="C136" s="17"/>
      <c r="D136" s="15"/>
      <c r="E136" s="15"/>
      <c r="F136" s="15"/>
      <c r="G136" s="14"/>
    </row>
    <row r="137" spans="1:38" ht="46.5">
      <c r="A137" s="12">
        <v>15</v>
      </c>
      <c r="B137" s="12" t="s">
        <v>20</v>
      </c>
      <c r="C137" s="12" t="s">
        <v>428</v>
      </c>
      <c r="D137" s="6" t="s">
        <v>429</v>
      </c>
      <c r="E137" s="5" t="s">
        <v>430</v>
      </c>
      <c r="F137" s="6" t="s">
        <v>9</v>
      </c>
      <c r="H137">
        <v>61.08</v>
      </c>
      <c r="R137">
        <v>59.98</v>
      </c>
      <c r="X137" s="1">
        <v>48.82</v>
      </c>
      <c r="Z137" s="1">
        <v>48.16</v>
      </c>
      <c r="AG137" s="1">
        <v>49</v>
      </c>
      <c r="AL137" s="1">
        <v>50</v>
      </c>
    </row>
    <row r="138" spans="1:38" ht="124">
      <c r="A138" s="12"/>
      <c r="B138" s="12"/>
      <c r="C138" s="12" t="s">
        <v>431</v>
      </c>
      <c r="E138" s="5" t="s">
        <v>432</v>
      </c>
      <c r="F138" s="6" t="s">
        <v>9</v>
      </c>
      <c r="X138" s="1">
        <v>10</v>
      </c>
      <c r="Y138" s="1">
        <v>12</v>
      </c>
      <c r="Z138" s="1">
        <v>15</v>
      </c>
      <c r="AA138" s="1">
        <v>17</v>
      </c>
      <c r="AB138" s="1">
        <v>20</v>
      </c>
      <c r="AG138" s="1">
        <v>45</v>
      </c>
      <c r="AL138" s="1">
        <v>70</v>
      </c>
    </row>
    <row r="139" spans="1:38" ht="46.5">
      <c r="A139" s="12"/>
      <c r="B139" s="12"/>
      <c r="C139" s="12" t="s">
        <v>433</v>
      </c>
      <c r="E139" s="5" t="s">
        <v>434</v>
      </c>
      <c r="F139" s="6" t="s">
        <v>435</v>
      </c>
      <c r="X139" s="1">
        <v>50</v>
      </c>
      <c r="AB139" s="1">
        <v>90</v>
      </c>
      <c r="AG139" s="1">
        <v>130</v>
      </c>
      <c r="AL139" s="1">
        <v>190</v>
      </c>
    </row>
    <row r="140" spans="1:38" ht="62">
      <c r="A140" s="12"/>
      <c r="B140" s="12" t="s">
        <v>436</v>
      </c>
      <c r="C140" s="12" t="s">
        <v>437</v>
      </c>
      <c r="E140" s="5" t="s">
        <v>438</v>
      </c>
      <c r="F140" s="6" t="s">
        <v>9</v>
      </c>
      <c r="Y140" s="1">
        <v>40</v>
      </c>
      <c r="Z140" s="1">
        <v>45</v>
      </c>
      <c r="AA140" s="1">
        <v>45</v>
      </c>
      <c r="AB140" s="1">
        <v>60</v>
      </c>
      <c r="AG140" s="1">
        <v>60</v>
      </c>
      <c r="AL140" s="1">
        <v>60</v>
      </c>
    </row>
    <row r="141" spans="1:38" ht="77.5">
      <c r="A141" s="12"/>
      <c r="B141" s="12" t="s">
        <v>439</v>
      </c>
      <c r="C141" s="12" t="s">
        <v>440</v>
      </c>
      <c r="E141" s="5" t="s">
        <v>441</v>
      </c>
      <c r="F141" s="6" t="s">
        <v>442</v>
      </c>
      <c r="X141" s="1">
        <v>20</v>
      </c>
      <c r="AB141" s="1">
        <v>24</v>
      </c>
      <c r="AG141" s="1">
        <v>28</v>
      </c>
      <c r="AL141" s="1">
        <v>34</v>
      </c>
    </row>
    <row r="142" spans="1:38" ht="93">
      <c r="A142" s="12"/>
      <c r="B142" s="12" t="s">
        <v>443</v>
      </c>
      <c r="C142" s="12" t="s">
        <v>444</v>
      </c>
      <c r="E142" s="5" t="s">
        <v>445</v>
      </c>
      <c r="F142" s="6" t="s">
        <v>224</v>
      </c>
      <c r="X142" s="1">
        <v>1</v>
      </c>
      <c r="Y142" s="1">
        <v>4</v>
      </c>
      <c r="Z142" s="1">
        <v>7</v>
      </c>
      <c r="AA142" s="1">
        <v>10</v>
      </c>
      <c r="AB142" s="1">
        <v>13</v>
      </c>
      <c r="AG142" s="1">
        <v>28</v>
      </c>
      <c r="AL142" s="1">
        <v>43</v>
      </c>
    </row>
    <row r="143" spans="1:38" ht="62">
      <c r="A143" s="12"/>
      <c r="B143" s="12" t="s">
        <v>15</v>
      </c>
      <c r="C143" s="12" t="s">
        <v>446</v>
      </c>
      <c r="E143" s="5" t="s">
        <v>447</v>
      </c>
      <c r="F143" s="6" t="s">
        <v>224</v>
      </c>
      <c r="X143" s="1">
        <v>1600</v>
      </c>
      <c r="Y143" s="1">
        <v>1550</v>
      </c>
      <c r="Z143" s="1">
        <v>1500</v>
      </c>
      <c r="AA143" s="1">
        <v>150</v>
      </c>
      <c r="AB143" s="1">
        <v>1400</v>
      </c>
      <c r="AG143" s="1">
        <v>1150</v>
      </c>
      <c r="AL143" s="1">
        <v>900</v>
      </c>
    </row>
    <row r="144" spans="1:38" ht="93">
      <c r="A144" s="12"/>
      <c r="B144" s="12" t="s">
        <v>448</v>
      </c>
      <c r="C144" s="12" t="s">
        <v>449</v>
      </c>
      <c r="E144" s="5" t="s">
        <v>450</v>
      </c>
      <c r="F144" s="6" t="s">
        <v>224</v>
      </c>
      <c r="AB144" s="1">
        <v>2</v>
      </c>
      <c r="AG144" s="1">
        <v>5</v>
      </c>
    </row>
    <row r="145" spans="1:38" ht="93">
      <c r="A145" s="12"/>
      <c r="B145" s="12" t="s">
        <v>451</v>
      </c>
      <c r="C145" s="12" t="s">
        <v>452</v>
      </c>
      <c r="E145" s="5" t="s">
        <v>453</v>
      </c>
      <c r="F145" s="6" t="s">
        <v>64</v>
      </c>
      <c r="X145" s="1">
        <v>3.7999999999999999E-2</v>
      </c>
      <c r="Y145" s="1">
        <v>3.5999999999999997E-2</v>
      </c>
      <c r="Z145" s="1">
        <v>3.5999999999999997E-2</v>
      </c>
      <c r="AA145" s="1">
        <v>3.1E-2</v>
      </c>
      <c r="AB145" s="1">
        <v>2.9000000000000001E-2</v>
      </c>
      <c r="AG145" s="1">
        <v>2.1000000000000001E-2</v>
      </c>
      <c r="AL145" s="3">
        <v>1.6E-2</v>
      </c>
    </row>
    <row r="146" spans="1:38" s="16" customFormat="1">
      <c r="A146" s="17"/>
      <c r="B146" s="17"/>
      <c r="C146" s="17"/>
      <c r="D146" s="15"/>
      <c r="E146" s="15"/>
      <c r="F146" s="15"/>
      <c r="G146" s="14"/>
    </row>
    <row r="147" spans="1:38" ht="46.5">
      <c r="A147" s="12">
        <v>16</v>
      </c>
      <c r="B147" s="12" t="s">
        <v>29</v>
      </c>
      <c r="C147" s="12" t="s">
        <v>454</v>
      </c>
      <c r="E147" s="5" t="s">
        <v>455</v>
      </c>
      <c r="F147" s="6" t="s">
        <v>456</v>
      </c>
      <c r="W147" s="1">
        <v>1.48</v>
      </c>
      <c r="X147" s="1">
        <v>3.71</v>
      </c>
      <c r="Y147" s="1">
        <v>3.74</v>
      </c>
      <c r="Z147" s="1">
        <v>3.77</v>
      </c>
      <c r="AA147" s="1">
        <v>3.82</v>
      </c>
      <c r="AB147" s="1">
        <v>3.82</v>
      </c>
      <c r="AG147" s="1">
        <v>4</v>
      </c>
      <c r="AL147" s="1">
        <v>4.1399999999999997</v>
      </c>
    </row>
    <row r="148" spans="1:38" ht="46.5">
      <c r="A148" s="12"/>
      <c r="B148" s="12" t="s">
        <v>457</v>
      </c>
      <c r="C148" s="12" t="s">
        <v>458</v>
      </c>
      <c r="E148" s="5" t="s">
        <v>459</v>
      </c>
      <c r="F148" s="6" t="s">
        <v>9</v>
      </c>
      <c r="X148" s="1">
        <v>40</v>
      </c>
      <c r="Y148" s="1">
        <v>41</v>
      </c>
      <c r="Z148" s="1">
        <v>42</v>
      </c>
      <c r="AA148" s="1">
        <v>43</v>
      </c>
      <c r="AB148" s="1">
        <v>44</v>
      </c>
      <c r="AG148" s="1">
        <v>49</v>
      </c>
      <c r="AL148" s="1">
        <v>50</v>
      </c>
    </row>
    <row r="149" spans="1:38" ht="46.5">
      <c r="A149" s="12"/>
      <c r="B149" s="12" t="s">
        <v>109</v>
      </c>
      <c r="C149" s="12" t="s">
        <v>460</v>
      </c>
      <c r="E149" s="5" t="s">
        <v>461</v>
      </c>
      <c r="F149" s="6" t="s">
        <v>9</v>
      </c>
      <c r="AG149" s="1">
        <v>90</v>
      </c>
      <c r="AL149" s="1">
        <v>95</v>
      </c>
    </row>
    <row r="150" spans="1:38" s="16" customFormat="1">
      <c r="A150" s="17"/>
      <c r="B150" s="17"/>
      <c r="C150" s="17"/>
      <c r="D150" s="15"/>
      <c r="E150" s="15"/>
      <c r="F150" s="15"/>
      <c r="G150" s="14"/>
    </row>
    <row r="151" spans="1:38" ht="31">
      <c r="A151" s="12">
        <v>17</v>
      </c>
      <c r="B151" s="12" t="s">
        <v>462</v>
      </c>
      <c r="C151" s="12" t="s">
        <v>463</v>
      </c>
      <c r="E151" s="5" t="s">
        <v>464</v>
      </c>
      <c r="F151" s="6" t="s">
        <v>9</v>
      </c>
      <c r="X151" s="1">
        <v>7.35</v>
      </c>
      <c r="Y151" s="1">
        <v>6.87</v>
      </c>
      <c r="Z151" s="1">
        <v>6.42</v>
      </c>
      <c r="AA151" s="1">
        <v>6</v>
      </c>
      <c r="AB151" s="1">
        <v>5.61</v>
      </c>
      <c r="AG151" s="1">
        <v>4.09</v>
      </c>
      <c r="AL151" s="1">
        <v>3.03</v>
      </c>
    </row>
    <row r="152" spans="1:38" ht="77.5">
      <c r="A152" s="12"/>
      <c r="B152" s="12" t="s">
        <v>465</v>
      </c>
      <c r="C152" s="12" t="s">
        <v>466</v>
      </c>
      <c r="E152" s="5" t="s">
        <v>467</v>
      </c>
      <c r="F152" s="6" t="s">
        <v>9</v>
      </c>
      <c r="W152" s="1">
        <v>0.55000000000000004</v>
      </c>
      <c r="X152" s="1">
        <v>0.64</v>
      </c>
      <c r="Y152" s="1">
        <v>0.74</v>
      </c>
      <c r="Z152" s="1">
        <v>0.96</v>
      </c>
      <c r="AA152" s="1">
        <v>1.25</v>
      </c>
      <c r="AB152" s="1">
        <v>1.62</v>
      </c>
      <c r="AG152" s="1">
        <v>6.02</v>
      </c>
      <c r="AL152" s="1">
        <v>22.37</v>
      </c>
    </row>
    <row r="153" spans="1:38" ht="46.5">
      <c r="A153" s="12"/>
      <c r="B153" s="12" t="s">
        <v>468</v>
      </c>
      <c r="C153" s="12" t="s">
        <v>469</v>
      </c>
      <c r="E153" s="5" t="s">
        <v>470</v>
      </c>
      <c r="F153" s="6" t="s">
        <v>9</v>
      </c>
      <c r="W153" s="1">
        <v>44.11</v>
      </c>
      <c r="X153" s="1">
        <v>51.83</v>
      </c>
      <c r="Y153" s="1">
        <v>54.64</v>
      </c>
      <c r="Z153" s="1">
        <v>55.19</v>
      </c>
      <c r="AA153" s="1">
        <v>55.74</v>
      </c>
      <c r="AB153" s="1">
        <v>58.53</v>
      </c>
      <c r="AG153" s="1">
        <v>61.51</v>
      </c>
      <c r="AL153" s="1">
        <v>64.650000000000006</v>
      </c>
    </row>
    <row r="154" spans="1:38" ht="124">
      <c r="A154" s="12"/>
      <c r="B154" s="12" t="s">
        <v>154</v>
      </c>
      <c r="C154" s="12" t="s">
        <v>471</v>
      </c>
      <c r="E154" s="5" t="s">
        <v>472</v>
      </c>
      <c r="F154" s="6" t="s">
        <v>64</v>
      </c>
      <c r="X154" s="1">
        <v>1.31</v>
      </c>
      <c r="Y154" s="1">
        <v>1.23</v>
      </c>
      <c r="Z154" s="1">
        <v>1.1499999999999999</v>
      </c>
      <c r="AA154" s="1">
        <v>1.07</v>
      </c>
      <c r="AB154" s="1">
        <v>1</v>
      </c>
      <c r="AG154" s="1">
        <v>0.73</v>
      </c>
      <c r="AL154" s="1">
        <v>0.54</v>
      </c>
    </row>
    <row r="155" spans="1:38" ht="93">
      <c r="A155" s="12"/>
      <c r="B155" s="12"/>
      <c r="C155" s="12" t="s">
        <v>473</v>
      </c>
      <c r="E155" s="5" t="s">
        <v>474</v>
      </c>
      <c r="F155" s="6" t="s">
        <v>64</v>
      </c>
      <c r="X155" s="1">
        <v>0.03</v>
      </c>
      <c r="Y155" s="1">
        <v>0.02</v>
      </c>
      <c r="Z155" s="1">
        <v>0.02</v>
      </c>
      <c r="AA155" s="1">
        <v>0.02</v>
      </c>
      <c r="AB155" s="1">
        <v>0.02</v>
      </c>
      <c r="AG155" s="1">
        <v>0.01</v>
      </c>
      <c r="AL155" s="1">
        <v>0.01</v>
      </c>
    </row>
    <row r="156" spans="1:38" ht="124">
      <c r="A156" s="12"/>
      <c r="B156" s="12" t="s">
        <v>475</v>
      </c>
      <c r="C156" s="12" t="s">
        <v>476</v>
      </c>
      <c r="E156" s="5" t="s">
        <v>477</v>
      </c>
      <c r="F156" s="6" t="s">
        <v>224</v>
      </c>
      <c r="W156" s="1">
        <v>7</v>
      </c>
      <c r="X156" s="1">
        <v>7</v>
      </c>
      <c r="Y156" s="1">
        <v>7</v>
      </c>
      <c r="Z156" s="1">
        <v>8</v>
      </c>
      <c r="AA156" s="1">
        <v>8</v>
      </c>
      <c r="AB156" s="1">
        <v>8</v>
      </c>
      <c r="AG156" s="1">
        <v>10</v>
      </c>
      <c r="AL156" s="1">
        <v>12</v>
      </c>
    </row>
    <row r="157" spans="1:38" ht="46.5">
      <c r="A157" s="12"/>
      <c r="B157" s="12" t="s">
        <v>478</v>
      </c>
      <c r="C157" s="12" t="s">
        <v>479</v>
      </c>
      <c r="E157" s="5" t="s">
        <v>480</v>
      </c>
      <c r="F157" s="6" t="s">
        <v>64</v>
      </c>
      <c r="X157" s="1">
        <v>0.01</v>
      </c>
      <c r="Y157" s="1">
        <v>0.01</v>
      </c>
      <c r="Z157" s="1">
        <v>0.01</v>
      </c>
      <c r="AA157" s="1">
        <v>0.01</v>
      </c>
      <c r="AB157" s="1">
        <v>0.01</v>
      </c>
      <c r="AG157" s="1">
        <v>8.0000000000000002E-3</v>
      </c>
      <c r="AL157" s="1">
        <v>6.0000000000000001E-3</v>
      </c>
    </row>
    <row r="158" spans="1:38" ht="170.5">
      <c r="A158" s="12"/>
      <c r="B158" s="12" t="s">
        <v>481</v>
      </c>
      <c r="C158" s="12" t="s">
        <v>482</v>
      </c>
      <c r="E158" s="5" t="s">
        <v>483</v>
      </c>
      <c r="F158" s="6" t="s">
        <v>224</v>
      </c>
      <c r="Z158" s="1">
        <v>94</v>
      </c>
    </row>
    <row r="159" spans="1:38" ht="93">
      <c r="A159" s="12"/>
      <c r="B159" s="12"/>
      <c r="C159" s="12" t="s">
        <v>484</v>
      </c>
      <c r="E159" s="5" t="s">
        <v>485</v>
      </c>
      <c r="F159" s="6" t="s">
        <v>9</v>
      </c>
      <c r="W159" s="1">
        <v>0.02</v>
      </c>
      <c r="AB159" s="1">
        <v>0.7</v>
      </c>
      <c r="AG159" s="1">
        <v>1.5</v>
      </c>
      <c r="AL159" s="1">
        <v>2</v>
      </c>
    </row>
    <row r="160" spans="1:38" ht="31">
      <c r="A160" s="12"/>
      <c r="B160" s="12" t="s">
        <v>486</v>
      </c>
      <c r="C160" s="12" t="s">
        <v>487</v>
      </c>
      <c r="E160" s="5" t="s">
        <v>488</v>
      </c>
      <c r="F160" s="6" t="s">
        <v>224</v>
      </c>
      <c r="AA160" s="1">
        <v>1</v>
      </c>
      <c r="AK160" s="1">
        <v>1</v>
      </c>
    </row>
    <row r="161" spans="1:38" s="16" customFormat="1">
      <c r="A161" s="17"/>
      <c r="B161" s="17"/>
      <c r="C161" s="17"/>
      <c r="D161" s="15"/>
      <c r="E161" s="15"/>
      <c r="F161" s="15"/>
      <c r="G161" s="14"/>
    </row>
    <row r="162" spans="1:38" ht="62">
      <c r="A162" s="12">
        <v>18</v>
      </c>
      <c r="B162" s="12" t="s">
        <v>155</v>
      </c>
      <c r="C162" s="12" t="s">
        <v>489</v>
      </c>
      <c r="E162" s="5" t="s">
        <v>490</v>
      </c>
      <c r="F162" s="6" t="s">
        <v>491</v>
      </c>
      <c r="W162" s="1">
        <v>18531</v>
      </c>
      <c r="X162" s="1">
        <v>18087</v>
      </c>
      <c r="Y162" s="1">
        <v>19659</v>
      </c>
      <c r="Z162" s="1">
        <v>20049</v>
      </c>
      <c r="AA162" s="1">
        <v>20857</v>
      </c>
      <c r="AB162" s="1">
        <v>21482</v>
      </c>
      <c r="AG162" s="1">
        <v>24904</v>
      </c>
      <c r="AL162" s="1">
        <v>28870</v>
      </c>
    </row>
    <row r="163" spans="1:38" ht="46.5">
      <c r="A163" s="12"/>
      <c r="B163" s="12" t="s">
        <v>492</v>
      </c>
      <c r="C163" s="12" t="s">
        <v>493</v>
      </c>
      <c r="E163" s="5" t="s">
        <v>494</v>
      </c>
      <c r="F163" s="6" t="s">
        <v>224</v>
      </c>
      <c r="W163" s="1">
        <v>111</v>
      </c>
      <c r="X163" s="1">
        <v>100</v>
      </c>
      <c r="Y163" s="1">
        <v>90</v>
      </c>
      <c r="Z163" s="1">
        <v>81</v>
      </c>
      <c r="AA163" s="1">
        <v>73</v>
      </c>
      <c r="AB163" s="1">
        <v>66</v>
      </c>
      <c r="AG163" s="1">
        <v>39</v>
      </c>
      <c r="AL163" s="1">
        <v>23</v>
      </c>
    </row>
    <row r="164" spans="1:38" ht="77.5">
      <c r="A164" s="12"/>
      <c r="B164" s="12"/>
      <c r="C164" s="12" t="s">
        <v>495</v>
      </c>
      <c r="E164" s="5" t="s">
        <v>496</v>
      </c>
      <c r="F164" s="6" t="s">
        <v>224</v>
      </c>
      <c r="W164" s="1">
        <v>300</v>
      </c>
      <c r="X164" s="1">
        <v>315</v>
      </c>
      <c r="Y164" s="1">
        <v>330</v>
      </c>
      <c r="Z164" s="1">
        <v>347</v>
      </c>
      <c r="AA164" s="1">
        <v>364</v>
      </c>
      <c r="AB164" s="1">
        <v>382</v>
      </c>
      <c r="AG164" s="1">
        <v>140</v>
      </c>
      <c r="AL164" s="1">
        <v>46</v>
      </c>
    </row>
    <row r="165" spans="1:38" ht="62">
      <c r="A165" s="12"/>
      <c r="B165" s="12" t="s">
        <v>19</v>
      </c>
      <c r="C165" s="12" t="s">
        <v>497</v>
      </c>
      <c r="E165" s="5" t="s">
        <v>498</v>
      </c>
      <c r="F165" s="6" t="s">
        <v>224</v>
      </c>
      <c r="W165" s="1">
        <v>280</v>
      </c>
      <c r="X165" s="1">
        <v>296</v>
      </c>
      <c r="Y165" s="1">
        <v>309</v>
      </c>
      <c r="Z165" s="1">
        <v>324</v>
      </c>
      <c r="AA165" s="1">
        <v>340</v>
      </c>
      <c r="AB165" s="1">
        <v>357</v>
      </c>
      <c r="AG165" s="1">
        <v>457</v>
      </c>
      <c r="AL165" s="1">
        <v>583</v>
      </c>
    </row>
    <row r="166" spans="1:38" ht="62">
      <c r="A166" s="12"/>
      <c r="B166" s="12"/>
      <c r="C166" s="12" t="s">
        <v>499</v>
      </c>
      <c r="E166" s="5" t="s">
        <v>500</v>
      </c>
      <c r="F166" s="6" t="s">
        <v>224</v>
      </c>
      <c r="W166" s="1">
        <v>1500</v>
      </c>
      <c r="X166" s="1">
        <v>2300</v>
      </c>
      <c r="Y166" s="1">
        <v>3577</v>
      </c>
      <c r="Z166" s="1">
        <v>3648</v>
      </c>
      <c r="AA166" s="1">
        <v>3721</v>
      </c>
      <c r="AB166" s="1">
        <v>3785</v>
      </c>
      <c r="AG166" s="1">
        <v>4189</v>
      </c>
      <c r="AL166" s="1">
        <v>4536</v>
      </c>
    </row>
    <row r="167" spans="1:38" ht="77.5">
      <c r="A167" s="12"/>
      <c r="B167" s="12"/>
      <c r="C167" s="12" t="s">
        <v>501</v>
      </c>
      <c r="E167" s="5" t="s">
        <v>502</v>
      </c>
      <c r="F167" s="6" t="s">
        <v>224</v>
      </c>
      <c r="W167" s="1">
        <v>101</v>
      </c>
      <c r="X167" s="1">
        <v>123</v>
      </c>
      <c r="Y167" s="1">
        <v>137</v>
      </c>
      <c r="Z167" s="1">
        <v>139</v>
      </c>
      <c r="AA167" s="1">
        <v>142</v>
      </c>
      <c r="AB167" s="1">
        <v>144</v>
      </c>
      <c r="AG167" s="1">
        <v>154</v>
      </c>
      <c r="AL167" s="1">
        <v>169</v>
      </c>
    </row>
    <row r="168" spans="1:38" s="16" customFormat="1">
      <c r="A168" s="14"/>
      <c r="B168" s="14"/>
      <c r="C168" s="14"/>
      <c r="D168" s="15"/>
      <c r="E168" s="15"/>
      <c r="F168" s="15"/>
      <c r="G168" s="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AEFD8-A3B5-6940-99A1-66A224CC9F2A}">
  <dimension ref="A1:R96"/>
  <sheetViews>
    <sheetView workbookViewId="0">
      <selection activeCell="F15" sqref="F15"/>
    </sheetView>
  </sheetViews>
  <sheetFormatPr defaultColWidth="10.6640625" defaultRowHeight="15.5"/>
  <cols>
    <col min="1" max="1" width="4.83203125" style="43" customWidth="1"/>
    <col min="2" max="2" width="3.1640625" style="34" customWidth="1"/>
    <col min="3" max="3" width="15.6640625" style="34" customWidth="1"/>
    <col min="4" max="4" width="14.33203125" style="34" customWidth="1"/>
    <col min="5" max="11" width="11.6640625" style="34" customWidth="1"/>
    <col min="12" max="12" width="11.5" style="34" customWidth="1"/>
    <col min="13" max="14" width="11.6640625" style="34" customWidth="1"/>
    <col min="15" max="15" width="11.6640625" style="45" customWidth="1"/>
    <col min="16" max="16" width="11.6640625" style="46" customWidth="1"/>
    <col min="17" max="18" width="11.6640625" style="34" customWidth="1"/>
    <col min="257" max="257" width="4.83203125" customWidth="1"/>
    <col min="258" max="258" width="3.1640625" customWidth="1"/>
    <col min="259" max="259" width="15.6640625" customWidth="1"/>
    <col min="260" max="260" width="14.33203125" customWidth="1"/>
    <col min="261" max="267" width="11.6640625" customWidth="1"/>
    <col min="268" max="268" width="11.5" customWidth="1"/>
    <col min="269" max="274" width="11.6640625" customWidth="1"/>
    <col min="513" max="513" width="4.83203125" customWidth="1"/>
    <col min="514" max="514" width="3.1640625" customWidth="1"/>
    <col min="515" max="515" width="15.6640625" customWidth="1"/>
    <col min="516" max="516" width="14.33203125" customWidth="1"/>
    <col min="517" max="523" width="11.6640625" customWidth="1"/>
    <col min="524" max="524" width="11.5" customWidth="1"/>
    <col min="525" max="530" width="11.6640625" customWidth="1"/>
    <col min="769" max="769" width="4.83203125" customWidth="1"/>
    <col min="770" max="770" width="3.1640625" customWidth="1"/>
    <col min="771" max="771" width="15.6640625" customWidth="1"/>
    <col min="772" max="772" width="14.33203125" customWidth="1"/>
    <col min="773" max="779" width="11.6640625" customWidth="1"/>
    <col min="780" max="780" width="11.5" customWidth="1"/>
    <col min="781" max="786" width="11.6640625" customWidth="1"/>
    <col min="1025" max="1025" width="4.83203125" customWidth="1"/>
    <col min="1026" max="1026" width="3.1640625" customWidth="1"/>
    <col min="1027" max="1027" width="15.6640625" customWidth="1"/>
    <col min="1028" max="1028" width="14.33203125" customWidth="1"/>
    <col min="1029" max="1035" width="11.6640625" customWidth="1"/>
    <col min="1036" max="1036" width="11.5" customWidth="1"/>
    <col min="1037" max="1042" width="11.6640625" customWidth="1"/>
    <col min="1281" max="1281" width="4.83203125" customWidth="1"/>
    <col min="1282" max="1282" width="3.1640625" customWidth="1"/>
    <col min="1283" max="1283" width="15.6640625" customWidth="1"/>
    <col min="1284" max="1284" width="14.33203125" customWidth="1"/>
    <col min="1285" max="1291" width="11.6640625" customWidth="1"/>
    <col min="1292" max="1292" width="11.5" customWidth="1"/>
    <col min="1293" max="1298" width="11.6640625" customWidth="1"/>
    <col min="1537" max="1537" width="4.83203125" customWidth="1"/>
    <col min="1538" max="1538" width="3.1640625" customWidth="1"/>
    <col min="1539" max="1539" width="15.6640625" customWidth="1"/>
    <col min="1540" max="1540" width="14.33203125" customWidth="1"/>
    <col min="1541" max="1547" width="11.6640625" customWidth="1"/>
    <col min="1548" max="1548" width="11.5" customWidth="1"/>
    <col min="1549" max="1554" width="11.6640625" customWidth="1"/>
    <col min="1793" max="1793" width="4.83203125" customWidth="1"/>
    <col min="1794" max="1794" width="3.1640625" customWidth="1"/>
    <col min="1795" max="1795" width="15.6640625" customWidth="1"/>
    <col min="1796" max="1796" width="14.33203125" customWidth="1"/>
    <col min="1797" max="1803" width="11.6640625" customWidth="1"/>
    <col min="1804" max="1804" width="11.5" customWidth="1"/>
    <col min="1805" max="1810" width="11.6640625" customWidth="1"/>
    <col min="2049" max="2049" width="4.83203125" customWidth="1"/>
    <col min="2050" max="2050" width="3.1640625" customWidth="1"/>
    <col min="2051" max="2051" width="15.6640625" customWidth="1"/>
    <col min="2052" max="2052" width="14.33203125" customWidth="1"/>
    <col min="2053" max="2059" width="11.6640625" customWidth="1"/>
    <col min="2060" max="2060" width="11.5" customWidth="1"/>
    <col min="2061" max="2066" width="11.6640625" customWidth="1"/>
    <col min="2305" max="2305" width="4.83203125" customWidth="1"/>
    <col min="2306" max="2306" width="3.1640625" customWidth="1"/>
    <col min="2307" max="2307" width="15.6640625" customWidth="1"/>
    <col min="2308" max="2308" width="14.33203125" customWidth="1"/>
    <col min="2309" max="2315" width="11.6640625" customWidth="1"/>
    <col min="2316" max="2316" width="11.5" customWidth="1"/>
    <col min="2317" max="2322" width="11.6640625" customWidth="1"/>
    <col min="2561" max="2561" width="4.83203125" customWidth="1"/>
    <col min="2562" max="2562" width="3.1640625" customWidth="1"/>
    <col min="2563" max="2563" width="15.6640625" customWidth="1"/>
    <col min="2564" max="2564" width="14.33203125" customWidth="1"/>
    <col min="2565" max="2571" width="11.6640625" customWidth="1"/>
    <col min="2572" max="2572" width="11.5" customWidth="1"/>
    <col min="2573" max="2578" width="11.6640625" customWidth="1"/>
    <col min="2817" max="2817" width="4.83203125" customWidth="1"/>
    <col min="2818" max="2818" width="3.1640625" customWidth="1"/>
    <col min="2819" max="2819" width="15.6640625" customWidth="1"/>
    <col min="2820" max="2820" width="14.33203125" customWidth="1"/>
    <col min="2821" max="2827" width="11.6640625" customWidth="1"/>
    <col min="2828" max="2828" width="11.5" customWidth="1"/>
    <col min="2829" max="2834" width="11.6640625" customWidth="1"/>
    <col min="3073" max="3073" width="4.83203125" customWidth="1"/>
    <col min="3074" max="3074" width="3.1640625" customWidth="1"/>
    <col min="3075" max="3075" width="15.6640625" customWidth="1"/>
    <col min="3076" max="3076" width="14.33203125" customWidth="1"/>
    <col min="3077" max="3083" width="11.6640625" customWidth="1"/>
    <col min="3084" max="3084" width="11.5" customWidth="1"/>
    <col min="3085" max="3090" width="11.6640625" customWidth="1"/>
    <col min="3329" max="3329" width="4.83203125" customWidth="1"/>
    <col min="3330" max="3330" width="3.1640625" customWidth="1"/>
    <col min="3331" max="3331" width="15.6640625" customWidth="1"/>
    <col min="3332" max="3332" width="14.33203125" customWidth="1"/>
    <col min="3333" max="3339" width="11.6640625" customWidth="1"/>
    <col min="3340" max="3340" width="11.5" customWidth="1"/>
    <col min="3341" max="3346" width="11.6640625" customWidth="1"/>
    <col min="3585" max="3585" width="4.83203125" customWidth="1"/>
    <col min="3586" max="3586" width="3.1640625" customWidth="1"/>
    <col min="3587" max="3587" width="15.6640625" customWidth="1"/>
    <col min="3588" max="3588" width="14.33203125" customWidth="1"/>
    <col min="3589" max="3595" width="11.6640625" customWidth="1"/>
    <col min="3596" max="3596" width="11.5" customWidth="1"/>
    <col min="3597" max="3602" width="11.6640625" customWidth="1"/>
    <col min="3841" max="3841" width="4.83203125" customWidth="1"/>
    <col min="3842" max="3842" width="3.1640625" customWidth="1"/>
    <col min="3843" max="3843" width="15.6640625" customWidth="1"/>
    <col min="3844" max="3844" width="14.33203125" customWidth="1"/>
    <col min="3845" max="3851" width="11.6640625" customWidth="1"/>
    <col min="3852" max="3852" width="11.5" customWidth="1"/>
    <col min="3853" max="3858" width="11.6640625" customWidth="1"/>
    <col min="4097" max="4097" width="4.83203125" customWidth="1"/>
    <col min="4098" max="4098" width="3.1640625" customWidth="1"/>
    <col min="4099" max="4099" width="15.6640625" customWidth="1"/>
    <col min="4100" max="4100" width="14.33203125" customWidth="1"/>
    <col min="4101" max="4107" width="11.6640625" customWidth="1"/>
    <col min="4108" max="4108" width="11.5" customWidth="1"/>
    <col min="4109" max="4114" width="11.6640625" customWidth="1"/>
    <col min="4353" max="4353" width="4.83203125" customWidth="1"/>
    <col min="4354" max="4354" width="3.1640625" customWidth="1"/>
    <col min="4355" max="4355" width="15.6640625" customWidth="1"/>
    <col min="4356" max="4356" width="14.33203125" customWidth="1"/>
    <col min="4357" max="4363" width="11.6640625" customWidth="1"/>
    <col min="4364" max="4364" width="11.5" customWidth="1"/>
    <col min="4365" max="4370" width="11.6640625" customWidth="1"/>
    <col min="4609" max="4609" width="4.83203125" customWidth="1"/>
    <col min="4610" max="4610" width="3.1640625" customWidth="1"/>
    <col min="4611" max="4611" width="15.6640625" customWidth="1"/>
    <col min="4612" max="4612" width="14.33203125" customWidth="1"/>
    <col min="4613" max="4619" width="11.6640625" customWidth="1"/>
    <col min="4620" max="4620" width="11.5" customWidth="1"/>
    <col min="4621" max="4626" width="11.6640625" customWidth="1"/>
    <col min="4865" max="4865" width="4.83203125" customWidth="1"/>
    <col min="4866" max="4866" width="3.1640625" customWidth="1"/>
    <col min="4867" max="4867" width="15.6640625" customWidth="1"/>
    <col min="4868" max="4868" width="14.33203125" customWidth="1"/>
    <col min="4869" max="4875" width="11.6640625" customWidth="1"/>
    <col min="4876" max="4876" width="11.5" customWidth="1"/>
    <col min="4877" max="4882" width="11.6640625" customWidth="1"/>
    <col min="5121" max="5121" width="4.83203125" customWidth="1"/>
    <col min="5122" max="5122" width="3.1640625" customWidth="1"/>
    <col min="5123" max="5123" width="15.6640625" customWidth="1"/>
    <col min="5124" max="5124" width="14.33203125" customWidth="1"/>
    <col min="5125" max="5131" width="11.6640625" customWidth="1"/>
    <col min="5132" max="5132" width="11.5" customWidth="1"/>
    <col min="5133" max="5138" width="11.6640625" customWidth="1"/>
    <col min="5377" max="5377" width="4.83203125" customWidth="1"/>
    <col min="5378" max="5378" width="3.1640625" customWidth="1"/>
    <col min="5379" max="5379" width="15.6640625" customWidth="1"/>
    <col min="5380" max="5380" width="14.33203125" customWidth="1"/>
    <col min="5381" max="5387" width="11.6640625" customWidth="1"/>
    <col min="5388" max="5388" width="11.5" customWidth="1"/>
    <col min="5389" max="5394" width="11.6640625" customWidth="1"/>
    <col min="5633" max="5633" width="4.83203125" customWidth="1"/>
    <col min="5634" max="5634" width="3.1640625" customWidth="1"/>
    <col min="5635" max="5635" width="15.6640625" customWidth="1"/>
    <col min="5636" max="5636" width="14.33203125" customWidth="1"/>
    <col min="5637" max="5643" width="11.6640625" customWidth="1"/>
    <col min="5644" max="5644" width="11.5" customWidth="1"/>
    <col min="5645" max="5650" width="11.6640625" customWidth="1"/>
    <col min="5889" max="5889" width="4.83203125" customWidth="1"/>
    <col min="5890" max="5890" width="3.1640625" customWidth="1"/>
    <col min="5891" max="5891" width="15.6640625" customWidth="1"/>
    <col min="5892" max="5892" width="14.33203125" customWidth="1"/>
    <col min="5893" max="5899" width="11.6640625" customWidth="1"/>
    <col min="5900" max="5900" width="11.5" customWidth="1"/>
    <col min="5901" max="5906" width="11.6640625" customWidth="1"/>
    <col min="6145" max="6145" width="4.83203125" customWidth="1"/>
    <col min="6146" max="6146" width="3.1640625" customWidth="1"/>
    <col min="6147" max="6147" width="15.6640625" customWidth="1"/>
    <col min="6148" max="6148" width="14.33203125" customWidth="1"/>
    <col min="6149" max="6155" width="11.6640625" customWidth="1"/>
    <col min="6156" max="6156" width="11.5" customWidth="1"/>
    <col min="6157" max="6162" width="11.6640625" customWidth="1"/>
    <col min="6401" max="6401" width="4.83203125" customWidth="1"/>
    <col min="6402" max="6402" width="3.1640625" customWidth="1"/>
    <col min="6403" max="6403" width="15.6640625" customWidth="1"/>
    <col min="6404" max="6404" width="14.33203125" customWidth="1"/>
    <col min="6405" max="6411" width="11.6640625" customWidth="1"/>
    <col min="6412" max="6412" width="11.5" customWidth="1"/>
    <col min="6413" max="6418" width="11.6640625" customWidth="1"/>
    <col min="6657" max="6657" width="4.83203125" customWidth="1"/>
    <col min="6658" max="6658" width="3.1640625" customWidth="1"/>
    <col min="6659" max="6659" width="15.6640625" customWidth="1"/>
    <col min="6660" max="6660" width="14.33203125" customWidth="1"/>
    <col min="6661" max="6667" width="11.6640625" customWidth="1"/>
    <col min="6668" max="6668" width="11.5" customWidth="1"/>
    <col min="6669" max="6674" width="11.6640625" customWidth="1"/>
    <col min="6913" max="6913" width="4.83203125" customWidth="1"/>
    <col min="6914" max="6914" width="3.1640625" customWidth="1"/>
    <col min="6915" max="6915" width="15.6640625" customWidth="1"/>
    <col min="6916" max="6916" width="14.33203125" customWidth="1"/>
    <col min="6917" max="6923" width="11.6640625" customWidth="1"/>
    <col min="6924" max="6924" width="11.5" customWidth="1"/>
    <col min="6925" max="6930" width="11.6640625" customWidth="1"/>
    <col min="7169" max="7169" width="4.83203125" customWidth="1"/>
    <col min="7170" max="7170" width="3.1640625" customWidth="1"/>
    <col min="7171" max="7171" width="15.6640625" customWidth="1"/>
    <col min="7172" max="7172" width="14.33203125" customWidth="1"/>
    <col min="7173" max="7179" width="11.6640625" customWidth="1"/>
    <col min="7180" max="7180" width="11.5" customWidth="1"/>
    <col min="7181" max="7186" width="11.6640625" customWidth="1"/>
    <col min="7425" max="7425" width="4.83203125" customWidth="1"/>
    <col min="7426" max="7426" width="3.1640625" customWidth="1"/>
    <col min="7427" max="7427" width="15.6640625" customWidth="1"/>
    <col min="7428" max="7428" width="14.33203125" customWidth="1"/>
    <col min="7429" max="7435" width="11.6640625" customWidth="1"/>
    <col min="7436" max="7436" width="11.5" customWidth="1"/>
    <col min="7437" max="7442" width="11.6640625" customWidth="1"/>
    <col min="7681" max="7681" width="4.83203125" customWidth="1"/>
    <col min="7682" max="7682" width="3.1640625" customWidth="1"/>
    <col min="7683" max="7683" width="15.6640625" customWidth="1"/>
    <col min="7684" max="7684" width="14.33203125" customWidth="1"/>
    <col min="7685" max="7691" width="11.6640625" customWidth="1"/>
    <col min="7692" max="7692" width="11.5" customWidth="1"/>
    <col min="7693" max="7698" width="11.6640625" customWidth="1"/>
    <col min="7937" max="7937" width="4.83203125" customWidth="1"/>
    <col min="7938" max="7938" width="3.1640625" customWidth="1"/>
    <col min="7939" max="7939" width="15.6640625" customWidth="1"/>
    <col min="7940" max="7940" width="14.33203125" customWidth="1"/>
    <col min="7941" max="7947" width="11.6640625" customWidth="1"/>
    <col min="7948" max="7948" width="11.5" customWidth="1"/>
    <col min="7949" max="7954" width="11.6640625" customWidth="1"/>
    <col min="8193" max="8193" width="4.83203125" customWidth="1"/>
    <col min="8194" max="8194" width="3.1640625" customWidth="1"/>
    <col min="8195" max="8195" width="15.6640625" customWidth="1"/>
    <col min="8196" max="8196" width="14.33203125" customWidth="1"/>
    <col min="8197" max="8203" width="11.6640625" customWidth="1"/>
    <col min="8204" max="8204" width="11.5" customWidth="1"/>
    <col min="8205" max="8210" width="11.6640625" customWidth="1"/>
    <col min="8449" max="8449" width="4.83203125" customWidth="1"/>
    <col min="8450" max="8450" width="3.1640625" customWidth="1"/>
    <col min="8451" max="8451" width="15.6640625" customWidth="1"/>
    <col min="8452" max="8452" width="14.33203125" customWidth="1"/>
    <col min="8453" max="8459" width="11.6640625" customWidth="1"/>
    <col min="8460" max="8460" width="11.5" customWidth="1"/>
    <col min="8461" max="8466" width="11.6640625" customWidth="1"/>
    <col min="8705" max="8705" width="4.83203125" customWidth="1"/>
    <col min="8706" max="8706" width="3.1640625" customWidth="1"/>
    <col min="8707" max="8707" width="15.6640625" customWidth="1"/>
    <col min="8708" max="8708" width="14.33203125" customWidth="1"/>
    <col min="8709" max="8715" width="11.6640625" customWidth="1"/>
    <col min="8716" max="8716" width="11.5" customWidth="1"/>
    <col min="8717" max="8722" width="11.6640625" customWidth="1"/>
    <col min="8961" max="8961" width="4.83203125" customWidth="1"/>
    <col min="8962" max="8962" width="3.1640625" customWidth="1"/>
    <col min="8963" max="8963" width="15.6640625" customWidth="1"/>
    <col min="8964" max="8964" width="14.33203125" customWidth="1"/>
    <col min="8965" max="8971" width="11.6640625" customWidth="1"/>
    <col min="8972" max="8972" width="11.5" customWidth="1"/>
    <col min="8973" max="8978" width="11.6640625" customWidth="1"/>
    <col min="9217" max="9217" width="4.83203125" customWidth="1"/>
    <col min="9218" max="9218" width="3.1640625" customWidth="1"/>
    <col min="9219" max="9219" width="15.6640625" customWidth="1"/>
    <col min="9220" max="9220" width="14.33203125" customWidth="1"/>
    <col min="9221" max="9227" width="11.6640625" customWidth="1"/>
    <col min="9228" max="9228" width="11.5" customWidth="1"/>
    <col min="9229" max="9234" width="11.6640625" customWidth="1"/>
    <col min="9473" max="9473" width="4.83203125" customWidth="1"/>
    <col min="9474" max="9474" width="3.1640625" customWidth="1"/>
    <col min="9475" max="9475" width="15.6640625" customWidth="1"/>
    <col min="9476" max="9476" width="14.33203125" customWidth="1"/>
    <col min="9477" max="9483" width="11.6640625" customWidth="1"/>
    <col min="9484" max="9484" width="11.5" customWidth="1"/>
    <col min="9485" max="9490" width="11.6640625" customWidth="1"/>
    <col min="9729" max="9729" width="4.83203125" customWidth="1"/>
    <col min="9730" max="9730" width="3.1640625" customWidth="1"/>
    <col min="9731" max="9731" width="15.6640625" customWidth="1"/>
    <col min="9732" max="9732" width="14.33203125" customWidth="1"/>
    <col min="9733" max="9739" width="11.6640625" customWidth="1"/>
    <col min="9740" max="9740" width="11.5" customWidth="1"/>
    <col min="9741" max="9746" width="11.6640625" customWidth="1"/>
    <col min="9985" max="9985" width="4.83203125" customWidth="1"/>
    <col min="9986" max="9986" width="3.1640625" customWidth="1"/>
    <col min="9987" max="9987" width="15.6640625" customWidth="1"/>
    <col min="9988" max="9988" width="14.33203125" customWidth="1"/>
    <col min="9989" max="9995" width="11.6640625" customWidth="1"/>
    <col min="9996" max="9996" width="11.5" customWidth="1"/>
    <col min="9997" max="10002" width="11.6640625" customWidth="1"/>
    <col min="10241" max="10241" width="4.83203125" customWidth="1"/>
    <col min="10242" max="10242" width="3.1640625" customWidth="1"/>
    <col min="10243" max="10243" width="15.6640625" customWidth="1"/>
    <col min="10244" max="10244" width="14.33203125" customWidth="1"/>
    <col min="10245" max="10251" width="11.6640625" customWidth="1"/>
    <col min="10252" max="10252" width="11.5" customWidth="1"/>
    <col min="10253" max="10258" width="11.6640625" customWidth="1"/>
    <col min="10497" max="10497" width="4.83203125" customWidth="1"/>
    <col min="10498" max="10498" width="3.1640625" customWidth="1"/>
    <col min="10499" max="10499" width="15.6640625" customWidth="1"/>
    <col min="10500" max="10500" width="14.33203125" customWidth="1"/>
    <col min="10501" max="10507" width="11.6640625" customWidth="1"/>
    <col min="10508" max="10508" width="11.5" customWidth="1"/>
    <col min="10509" max="10514" width="11.6640625" customWidth="1"/>
    <col min="10753" max="10753" width="4.83203125" customWidth="1"/>
    <col min="10754" max="10754" width="3.1640625" customWidth="1"/>
    <col min="10755" max="10755" width="15.6640625" customWidth="1"/>
    <col min="10756" max="10756" width="14.33203125" customWidth="1"/>
    <col min="10757" max="10763" width="11.6640625" customWidth="1"/>
    <col min="10764" max="10764" width="11.5" customWidth="1"/>
    <col min="10765" max="10770" width="11.6640625" customWidth="1"/>
    <col min="11009" max="11009" width="4.83203125" customWidth="1"/>
    <col min="11010" max="11010" width="3.1640625" customWidth="1"/>
    <col min="11011" max="11011" width="15.6640625" customWidth="1"/>
    <col min="11012" max="11012" width="14.33203125" customWidth="1"/>
    <col min="11013" max="11019" width="11.6640625" customWidth="1"/>
    <col min="11020" max="11020" width="11.5" customWidth="1"/>
    <col min="11021" max="11026" width="11.6640625" customWidth="1"/>
    <col min="11265" max="11265" width="4.83203125" customWidth="1"/>
    <col min="11266" max="11266" width="3.1640625" customWidth="1"/>
    <col min="11267" max="11267" width="15.6640625" customWidth="1"/>
    <col min="11268" max="11268" width="14.33203125" customWidth="1"/>
    <col min="11269" max="11275" width="11.6640625" customWidth="1"/>
    <col min="11276" max="11276" width="11.5" customWidth="1"/>
    <col min="11277" max="11282" width="11.6640625" customWidth="1"/>
    <col min="11521" max="11521" width="4.83203125" customWidth="1"/>
    <col min="11522" max="11522" width="3.1640625" customWidth="1"/>
    <col min="11523" max="11523" width="15.6640625" customWidth="1"/>
    <col min="11524" max="11524" width="14.33203125" customWidth="1"/>
    <col min="11525" max="11531" width="11.6640625" customWidth="1"/>
    <col min="11532" max="11532" width="11.5" customWidth="1"/>
    <col min="11533" max="11538" width="11.6640625" customWidth="1"/>
    <col min="11777" max="11777" width="4.83203125" customWidth="1"/>
    <col min="11778" max="11778" width="3.1640625" customWidth="1"/>
    <col min="11779" max="11779" width="15.6640625" customWidth="1"/>
    <col min="11780" max="11780" width="14.33203125" customWidth="1"/>
    <col min="11781" max="11787" width="11.6640625" customWidth="1"/>
    <col min="11788" max="11788" width="11.5" customWidth="1"/>
    <col min="11789" max="11794" width="11.6640625" customWidth="1"/>
    <col min="12033" max="12033" width="4.83203125" customWidth="1"/>
    <col min="12034" max="12034" width="3.1640625" customWidth="1"/>
    <col min="12035" max="12035" width="15.6640625" customWidth="1"/>
    <col min="12036" max="12036" width="14.33203125" customWidth="1"/>
    <col min="12037" max="12043" width="11.6640625" customWidth="1"/>
    <col min="12044" max="12044" width="11.5" customWidth="1"/>
    <col min="12045" max="12050" width="11.6640625" customWidth="1"/>
    <col min="12289" max="12289" width="4.83203125" customWidth="1"/>
    <col min="12290" max="12290" width="3.1640625" customWidth="1"/>
    <col min="12291" max="12291" width="15.6640625" customWidth="1"/>
    <col min="12292" max="12292" width="14.33203125" customWidth="1"/>
    <col min="12293" max="12299" width="11.6640625" customWidth="1"/>
    <col min="12300" max="12300" width="11.5" customWidth="1"/>
    <col min="12301" max="12306" width="11.6640625" customWidth="1"/>
    <col min="12545" max="12545" width="4.83203125" customWidth="1"/>
    <col min="12546" max="12546" width="3.1640625" customWidth="1"/>
    <col min="12547" max="12547" width="15.6640625" customWidth="1"/>
    <col min="12548" max="12548" width="14.33203125" customWidth="1"/>
    <col min="12549" max="12555" width="11.6640625" customWidth="1"/>
    <col min="12556" max="12556" width="11.5" customWidth="1"/>
    <col min="12557" max="12562" width="11.6640625" customWidth="1"/>
    <col min="12801" max="12801" width="4.83203125" customWidth="1"/>
    <col min="12802" max="12802" width="3.1640625" customWidth="1"/>
    <col min="12803" max="12803" width="15.6640625" customWidth="1"/>
    <col min="12804" max="12804" width="14.33203125" customWidth="1"/>
    <col min="12805" max="12811" width="11.6640625" customWidth="1"/>
    <col min="12812" max="12812" width="11.5" customWidth="1"/>
    <col min="12813" max="12818" width="11.6640625" customWidth="1"/>
    <col min="13057" max="13057" width="4.83203125" customWidth="1"/>
    <col min="13058" max="13058" width="3.1640625" customWidth="1"/>
    <col min="13059" max="13059" width="15.6640625" customWidth="1"/>
    <col min="13060" max="13060" width="14.33203125" customWidth="1"/>
    <col min="13061" max="13067" width="11.6640625" customWidth="1"/>
    <col min="13068" max="13068" width="11.5" customWidth="1"/>
    <col min="13069" max="13074" width="11.6640625" customWidth="1"/>
    <col min="13313" max="13313" width="4.83203125" customWidth="1"/>
    <col min="13314" max="13314" width="3.1640625" customWidth="1"/>
    <col min="13315" max="13315" width="15.6640625" customWidth="1"/>
    <col min="13316" max="13316" width="14.33203125" customWidth="1"/>
    <col min="13317" max="13323" width="11.6640625" customWidth="1"/>
    <col min="13324" max="13324" width="11.5" customWidth="1"/>
    <col min="13325" max="13330" width="11.6640625" customWidth="1"/>
    <col min="13569" max="13569" width="4.83203125" customWidth="1"/>
    <col min="13570" max="13570" width="3.1640625" customWidth="1"/>
    <col min="13571" max="13571" width="15.6640625" customWidth="1"/>
    <col min="13572" max="13572" width="14.33203125" customWidth="1"/>
    <col min="13573" max="13579" width="11.6640625" customWidth="1"/>
    <col min="13580" max="13580" width="11.5" customWidth="1"/>
    <col min="13581" max="13586" width="11.6640625" customWidth="1"/>
    <col min="13825" max="13825" width="4.83203125" customWidth="1"/>
    <col min="13826" max="13826" width="3.1640625" customWidth="1"/>
    <col min="13827" max="13827" width="15.6640625" customWidth="1"/>
    <col min="13828" max="13828" width="14.33203125" customWidth="1"/>
    <col min="13829" max="13835" width="11.6640625" customWidth="1"/>
    <col min="13836" max="13836" width="11.5" customWidth="1"/>
    <col min="13837" max="13842" width="11.6640625" customWidth="1"/>
    <col min="14081" max="14081" width="4.83203125" customWidth="1"/>
    <col min="14082" max="14082" width="3.1640625" customWidth="1"/>
    <col min="14083" max="14083" width="15.6640625" customWidth="1"/>
    <col min="14084" max="14084" width="14.33203125" customWidth="1"/>
    <col min="14085" max="14091" width="11.6640625" customWidth="1"/>
    <col min="14092" max="14092" width="11.5" customWidth="1"/>
    <col min="14093" max="14098" width="11.6640625" customWidth="1"/>
    <col min="14337" max="14337" width="4.83203125" customWidth="1"/>
    <col min="14338" max="14338" width="3.1640625" customWidth="1"/>
    <col min="14339" max="14339" width="15.6640625" customWidth="1"/>
    <col min="14340" max="14340" width="14.33203125" customWidth="1"/>
    <col min="14341" max="14347" width="11.6640625" customWidth="1"/>
    <col min="14348" max="14348" width="11.5" customWidth="1"/>
    <col min="14349" max="14354" width="11.6640625" customWidth="1"/>
    <col min="14593" max="14593" width="4.83203125" customWidth="1"/>
    <col min="14594" max="14594" width="3.1640625" customWidth="1"/>
    <col min="14595" max="14595" width="15.6640625" customWidth="1"/>
    <col min="14596" max="14596" width="14.33203125" customWidth="1"/>
    <col min="14597" max="14603" width="11.6640625" customWidth="1"/>
    <col min="14604" max="14604" width="11.5" customWidth="1"/>
    <col min="14605" max="14610" width="11.6640625" customWidth="1"/>
    <col min="14849" max="14849" width="4.83203125" customWidth="1"/>
    <col min="14850" max="14850" width="3.1640625" customWidth="1"/>
    <col min="14851" max="14851" width="15.6640625" customWidth="1"/>
    <col min="14852" max="14852" width="14.33203125" customWidth="1"/>
    <col min="14853" max="14859" width="11.6640625" customWidth="1"/>
    <col min="14860" max="14860" width="11.5" customWidth="1"/>
    <col min="14861" max="14866" width="11.6640625" customWidth="1"/>
    <col min="15105" max="15105" width="4.83203125" customWidth="1"/>
    <col min="15106" max="15106" width="3.1640625" customWidth="1"/>
    <col min="15107" max="15107" width="15.6640625" customWidth="1"/>
    <col min="15108" max="15108" width="14.33203125" customWidth="1"/>
    <col min="15109" max="15115" width="11.6640625" customWidth="1"/>
    <col min="15116" max="15116" width="11.5" customWidth="1"/>
    <col min="15117" max="15122" width="11.6640625" customWidth="1"/>
    <col min="15361" max="15361" width="4.83203125" customWidth="1"/>
    <col min="15362" max="15362" width="3.1640625" customWidth="1"/>
    <col min="15363" max="15363" width="15.6640625" customWidth="1"/>
    <col min="15364" max="15364" width="14.33203125" customWidth="1"/>
    <col min="15365" max="15371" width="11.6640625" customWidth="1"/>
    <col min="15372" max="15372" width="11.5" customWidth="1"/>
    <col min="15373" max="15378" width="11.6640625" customWidth="1"/>
    <col min="15617" max="15617" width="4.83203125" customWidth="1"/>
    <col min="15618" max="15618" width="3.1640625" customWidth="1"/>
    <col min="15619" max="15619" width="15.6640625" customWidth="1"/>
    <col min="15620" max="15620" width="14.33203125" customWidth="1"/>
    <col min="15621" max="15627" width="11.6640625" customWidth="1"/>
    <col min="15628" max="15628" width="11.5" customWidth="1"/>
    <col min="15629" max="15634" width="11.6640625" customWidth="1"/>
    <col min="15873" max="15873" width="4.83203125" customWidth="1"/>
    <col min="15874" max="15874" width="3.1640625" customWidth="1"/>
    <col min="15875" max="15875" width="15.6640625" customWidth="1"/>
    <col min="15876" max="15876" width="14.33203125" customWidth="1"/>
    <col min="15877" max="15883" width="11.6640625" customWidth="1"/>
    <col min="15884" max="15884" width="11.5" customWidth="1"/>
    <col min="15885" max="15890" width="11.6640625" customWidth="1"/>
    <col min="16129" max="16129" width="4.83203125" customWidth="1"/>
    <col min="16130" max="16130" width="3.1640625" customWidth="1"/>
    <col min="16131" max="16131" width="15.6640625" customWidth="1"/>
    <col min="16132" max="16132" width="14.33203125" customWidth="1"/>
    <col min="16133" max="16139" width="11.6640625" customWidth="1"/>
    <col min="16140" max="16140" width="11.5" customWidth="1"/>
    <col min="16141" max="16146" width="11.6640625" customWidth="1"/>
  </cols>
  <sheetData>
    <row r="1" spans="1:18">
      <c r="A1" s="56" t="s">
        <v>508</v>
      </c>
      <c r="B1" s="56"/>
      <c r="C1" s="56"/>
      <c r="D1" s="56"/>
      <c r="E1" s="18"/>
      <c r="F1" s="18"/>
      <c r="G1" s="18"/>
      <c r="H1" s="18"/>
      <c r="I1" s="18"/>
      <c r="J1" s="18"/>
      <c r="K1" s="18"/>
      <c r="L1" s="19"/>
      <c r="M1" s="18"/>
      <c r="N1" s="18"/>
      <c r="O1" s="20"/>
      <c r="P1" s="21"/>
      <c r="Q1" s="22"/>
      <c r="R1" s="22"/>
    </row>
    <row r="2" spans="1:18">
      <c r="A2" s="57" t="s">
        <v>509</v>
      </c>
      <c r="B2" s="57"/>
      <c r="C2" s="57"/>
      <c r="D2" s="57"/>
      <c r="E2" s="23">
        <v>3854</v>
      </c>
      <c r="F2" s="23">
        <v>3924</v>
      </c>
      <c r="G2" s="23">
        <v>3917</v>
      </c>
      <c r="H2" s="23">
        <v>3979</v>
      </c>
      <c r="I2" s="23">
        <v>4019</v>
      </c>
      <c r="J2" s="23">
        <v>4097</v>
      </c>
      <c r="K2" s="23">
        <v>4107</v>
      </c>
      <c r="L2" s="23">
        <v>4073</v>
      </c>
      <c r="M2" s="23">
        <v>4100</v>
      </c>
      <c r="N2" s="23">
        <v>4100</v>
      </c>
      <c r="O2" s="23">
        <v>4100</v>
      </c>
      <c r="P2" s="23">
        <v>4100</v>
      </c>
      <c r="Q2" s="23">
        <v>4100</v>
      </c>
      <c r="R2" s="23">
        <v>4100</v>
      </c>
    </row>
    <row r="3" spans="1:18">
      <c r="A3" s="24"/>
      <c r="B3" s="24"/>
      <c r="C3" s="24" t="s">
        <v>510</v>
      </c>
      <c r="D3" s="24"/>
      <c r="E3" s="23">
        <v>0.78970720756871604</v>
      </c>
      <c r="F3" s="23">
        <v>0.81202568459253099</v>
      </c>
      <c r="G3" s="23">
        <v>0.82490466876552104</v>
      </c>
      <c r="H3" s="23">
        <v>0.84363078818618797</v>
      </c>
      <c r="I3" s="23">
        <v>0.86621678120172807</v>
      </c>
      <c r="J3" s="23">
        <v>0.89560532372110202</v>
      </c>
      <c r="K3" s="23">
        <v>0.92449705082727407</v>
      </c>
      <c r="L3" s="23">
        <v>0.95086992378851509</v>
      </c>
      <c r="M3" s="23">
        <v>0.98737477385344607</v>
      </c>
      <c r="N3" s="23">
        <v>0.983864199710624</v>
      </c>
      <c r="O3" s="23">
        <v>1</v>
      </c>
      <c r="P3" s="23">
        <v>1.0315684156862199</v>
      </c>
      <c r="Q3" s="23">
        <v>1.05291504532867</v>
      </c>
      <c r="R3" s="23">
        <v>1.06833848874866</v>
      </c>
    </row>
    <row r="4" spans="1:18">
      <c r="A4" s="56" t="s">
        <v>511</v>
      </c>
      <c r="B4" s="56"/>
      <c r="C4" s="56"/>
      <c r="D4" s="56"/>
      <c r="E4" s="25">
        <v>2000</v>
      </c>
      <c r="F4" s="25">
        <v>2001</v>
      </c>
      <c r="G4" s="25">
        <v>2002</v>
      </c>
      <c r="H4" s="25">
        <v>2003</v>
      </c>
      <c r="I4" s="25">
        <v>2004</v>
      </c>
      <c r="J4" s="25">
        <v>2005</v>
      </c>
      <c r="K4" s="25">
        <v>2006</v>
      </c>
      <c r="L4" s="25">
        <v>2007</v>
      </c>
      <c r="M4" s="25">
        <v>2008</v>
      </c>
      <c r="N4" s="25">
        <v>2009</v>
      </c>
      <c r="O4" s="25">
        <v>2010</v>
      </c>
      <c r="P4" s="25">
        <v>2011</v>
      </c>
      <c r="Q4" s="25">
        <v>2012</v>
      </c>
      <c r="R4" s="25">
        <v>2013</v>
      </c>
    </row>
    <row r="5" spans="1:18">
      <c r="A5" s="26"/>
      <c r="B5" s="27"/>
      <c r="C5" s="27"/>
      <c r="D5" s="27"/>
      <c r="E5" s="25" t="s">
        <v>512</v>
      </c>
      <c r="F5" s="25" t="s">
        <v>512</v>
      </c>
      <c r="G5" s="25" t="s">
        <v>512</v>
      </c>
      <c r="H5" s="25" t="s">
        <v>512</v>
      </c>
      <c r="I5" s="25" t="s">
        <v>512</v>
      </c>
      <c r="J5" s="25" t="s">
        <v>512</v>
      </c>
      <c r="K5" s="25" t="s">
        <v>512</v>
      </c>
      <c r="L5" s="25" t="s">
        <v>512</v>
      </c>
      <c r="M5" s="25" t="s">
        <v>512</v>
      </c>
      <c r="N5" s="25" t="s">
        <v>512</v>
      </c>
      <c r="O5" s="25" t="s">
        <v>512</v>
      </c>
      <c r="P5" s="25" t="s">
        <v>512</v>
      </c>
      <c r="Q5" s="25" t="s">
        <v>512</v>
      </c>
      <c r="R5" s="25" t="s">
        <v>512</v>
      </c>
    </row>
    <row r="6" spans="1:18" ht="23">
      <c r="A6" s="26"/>
      <c r="B6" s="27"/>
      <c r="C6" s="27"/>
      <c r="D6" s="27"/>
      <c r="E6" s="28" t="s">
        <v>513</v>
      </c>
      <c r="F6" s="28" t="s">
        <v>513</v>
      </c>
      <c r="G6" s="28" t="s">
        <v>513</v>
      </c>
      <c r="H6" s="28" t="s">
        <v>513</v>
      </c>
      <c r="I6" s="28" t="s">
        <v>513</v>
      </c>
      <c r="J6" s="28" t="s">
        <v>513</v>
      </c>
      <c r="K6" s="28" t="s">
        <v>513</v>
      </c>
      <c r="L6" s="28" t="s">
        <v>513</v>
      </c>
      <c r="M6" s="28" t="s">
        <v>513</v>
      </c>
      <c r="N6" s="28" t="s">
        <v>513</v>
      </c>
      <c r="O6" s="28" t="s">
        <v>513</v>
      </c>
      <c r="P6" s="28" t="s">
        <v>513</v>
      </c>
      <c r="Q6" s="28" t="s">
        <v>513</v>
      </c>
      <c r="R6" s="28" t="s">
        <v>513</v>
      </c>
    </row>
    <row r="7" spans="1:18">
      <c r="A7" s="26"/>
      <c r="B7" s="27"/>
      <c r="C7" s="27"/>
      <c r="D7" s="27"/>
      <c r="E7" s="25">
        <v>2000</v>
      </c>
      <c r="F7" s="25">
        <v>2001</v>
      </c>
      <c r="G7" s="25">
        <v>2002</v>
      </c>
      <c r="H7" s="25">
        <v>2003</v>
      </c>
      <c r="I7" s="25">
        <v>2004</v>
      </c>
      <c r="J7" s="25">
        <v>2005</v>
      </c>
      <c r="K7" s="25">
        <v>2006</v>
      </c>
      <c r="L7" s="25">
        <v>2007</v>
      </c>
      <c r="M7" s="25">
        <v>2008</v>
      </c>
      <c r="N7" s="25">
        <v>2009</v>
      </c>
      <c r="O7" s="25">
        <v>2010</v>
      </c>
      <c r="P7" s="25">
        <v>2011</v>
      </c>
      <c r="Q7" s="25">
        <v>2012</v>
      </c>
      <c r="R7" s="25">
        <v>2013</v>
      </c>
    </row>
    <row r="8" spans="1:18">
      <c r="A8" s="29"/>
      <c r="B8" s="29" t="s">
        <v>512</v>
      </c>
      <c r="C8" s="29"/>
      <c r="D8" s="29"/>
      <c r="E8" s="30">
        <v>773772.15897687129</v>
      </c>
      <c r="F8" s="30">
        <v>777055.20764249656</v>
      </c>
      <c r="G8" s="30">
        <v>815808.2122030746</v>
      </c>
      <c r="H8" s="30">
        <v>843063.08914553397</v>
      </c>
      <c r="I8" s="30">
        <v>864900.51611590688</v>
      </c>
      <c r="J8" s="30">
        <v>863544.62921476539</v>
      </c>
      <c r="K8" s="30">
        <v>1004534.1119564084</v>
      </c>
      <c r="L8" s="30">
        <v>1193501.927832297</v>
      </c>
      <c r="M8" s="30">
        <v>1401445.6907287841</v>
      </c>
      <c r="N8" s="30">
        <v>1799665.0603925053</v>
      </c>
      <c r="O8" s="31">
        <v>2024334.8536585367</v>
      </c>
      <c r="P8" s="30">
        <v>2328836.4686343847</v>
      </c>
      <c r="Q8" s="30">
        <v>2494348.5087639852</v>
      </c>
      <c r="R8" s="32">
        <v>2761313.8617743924</v>
      </c>
    </row>
    <row r="9" spans="1:18">
      <c r="A9" s="29" t="s">
        <v>514</v>
      </c>
      <c r="B9" s="29" t="s">
        <v>515</v>
      </c>
      <c r="C9" s="29"/>
      <c r="D9" s="29"/>
      <c r="E9" s="30">
        <v>61730.918568396824</v>
      </c>
      <c r="F9" s="30">
        <v>68756.518645539734</v>
      </c>
      <c r="G9" s="30">
        <v>70861.732665810676</v>
      </c>
      <c r="H9" s="30">
        <v>85109.155213227321</v>
      </c>
      <c r="I9" s="30">
        <v>78530.439090311469</v>
      </c>
      <c r="J9" s="30">
        <v>75838.818940459154</v>
      </c>
      <c r="K9" s="30">
        <v>87563.848922196034</v>
      </c>
      <c r="L9" s="30">
        <v>103993.67585002673</v>
      </c>
      <c r="M9" s="30">
        <v>120158.76326705386</v>
      </c>
      <c r="N9" s="30">
        <v>151242.7892969625</v>
      </c>
      <c r="O9" s="31">
        <v>169354.12195121954</v>
      </c>
      <c r="P9" s="30">
        <v>181773.00684239212</v>
      </c>
      <c r="Q9" s="30">
        <v>215930.86229247166</v>
      </c>
      <c r="R9" s="30">
        <v>251151.12622069981</v>
      </c>
    </row>
    <row r="10" spans="1:18">
      <c r="A10" s="33" t="s">
        <v>516</v>
      </c>
      <c r="C10" s="35" t="s">
        <v>517</v>
      </c>
      <c r="D10" s="35"/>
      <c r="E10" s="36">
        <v>6078.4649431304097</v>
      </c>
      <c r="F10" s="36">
        <v>6433.6154106103322</v>
      </c>
      <c r="G10" s="36">
        <v>6561.1282620277607</v>
      </c>
      <c r="H10" s="36">
        <v>6774.2949283284252</v>
      </c>
      <c r="I10" s="36">
        <v>6376.8819188884545</v>
      </c>
      <c r="J10" s="36">
        <v>5987.5261957484036</v>
      </c>
      <c r="K10" s="36">
        <v>9753.4589894357614</v>
      </c>
      <c r="L10" s="36">
        <v>10715.503335952226</v>
      </c>
      <c r="M10" s="36">
        <v>10866.459805135195</v>
      </c>
      <c r="N10" s="36">
        <v>11790.988746952175</v>
      </c>
      <c r="O10" s="37">
        <v>12066.585365853658</v>
      </c>
      <c r="P10" s="36">
        <v>12026.276338652364</v>
      </c>
      <c r="Q10" s="36">
        <v>12400.416751360992</v>
      </c>
      <c r="R10" s="36">
        <v>13314.954200931224</v>
      </c>
    </row>
    <row r="11" spans="1:18">
      <c r="A11" s="33" t="s">
        <v>518</v>
      </c>
      <c r="C11" s="35" t="s">
        <v>519</v>
      </c>
      <c r="D11" s="35"/>
      <c r="E11" s="36">
        <v>5914.1821068295876</v>
      </c>
      <c r="F11" s="36">
        <v>9069.8285544701757</v>
      </c>
      <c r="G11" s="36">
        <v>10262.594960794366</v>
      </c>
      <c r="H11" s="36">
        <v>10483.176716265492</v>
      </c>
      <c r="I11" s="36">
        <v>10197.266131555862</v>
      </c>
      <c r="J11" s="36">
        <v>10901.276642236515</v>
      </c>
      <c r="K11" s="36">
        <v>12537.565461428992</v>
      </c>
      <c r="L11" s="36">
        <v>17299.728277320461</v>
      </c>
      <c r="M11" s="36">
        <v>21236.901167699092</v>
      </c>
      <c r="N11" s="36">
        <v>25101.620094640566</v>
      </c>
      <c r="O11" s="37">
        <v>27714.390243902439</v>
      </c>
      <c r="P11" s="36">
        <v>25510.337595087829</v>
      </c>
      <c r="Q11" s="36">
        <v>25097.292692709132</v>
      </c>
      <c r="R11" s="36">
        <v>26185.635213785703</v>
      </c>
    </row>
    <row r="12" spans="1:18">
      <c r="A12" s="33" t="s">
        <v>520</v>
      </c>
      <c r="C12" s="35" t="s">
        <v>521</v>
      </c>
      <c r="D12" s="35"/>
      <c r="E12" s="36">
        <v>2957.0910534147938</v>
      </c>
      <c r="F12" s="36">
        <v>4393.6885730997392</v>
      </c>
      <c r="G12" s="36">
        <v>5137.4872240406057</v>
      </c>
      <c r="H12" s="36">
        <v>5377.1338371296424</v>
      </c>
      <c r="I12" s="36">
        <v>5371.5176523970304</v>
      </c>
      <c r="J12" s="36">
        <v>4973.7074680204096</v>
      </c>
      <c r="K12" s="36">
        <v>5335.9187515450685</v>
      </c>
      <c r="L12" s="36">
        <v>5964.5331821806367</v>
      </c>
      <c r="M12" s="36">
        <v>7119.3961819459309</v>
      </c>
      <c r="N12" s="36">
        <v>7632.9193599785003</v>
      </c>
      <c r="O12" s="37">
        <v>7970.9756097560976</v>
      </c>
      <c r="P12" s="36">
        <v>8275.5822478471437</v>
      </c>
      <c r="Q12" s="36">
        <v>8863.6618578434773</v>
      </c>
      <c r="R12" s="36">
        <v>10699.997830822755</v>
      </c>
    </row>
    <row r="13" spans="1:18">
      <c r="A13" s="33" t="s">
        <v>522</v>
      </c>
      <c r="C13" s="35" t="s">
        <v>523</v>
      </c>
      <c r="D13" s="35"/>
      <c r="E13" s="36">
        <v>640.70306157320545</v>
      </c>
      <c r="F13" s="36">
        <v>878.73771461994772</v>
      </c>
      <c r="G13" s="36">
        <v>943.93590562191844</v>
      </c>
      <c r="H13" s="36">
        <v>983.07710041705377</v>
      </c>
      <c r="I13" s="36">
        <v>976.63957316309654</v>
      </c>
      <c r="J13" s="36">
        <v>902.08064214507147</v>
      </c>
      <c r="K13" s="36">
        <v>913.90118794972284</v>
      </c>
      <c r="L13" s="36">
        <v>890.80690383217302</v>
      </c>
      <c r="M13" s="36">
        <v>1123.699151024324</v>
      </c>
      <c r="N13" s="36">
        <v>1568.9752071875262</v>
      </c>
      <c r="O13" s="37">
        <v>1748.1707317073171</v>
      </c>
      <c r="P13" s="36">
        <v>1607.0248684942562</v>
      </c>
      <c r="Q13" s="36">
        <v>1682.5529977118465</v>
      </c>
      <c r="R13" s="36">
        <v>1809.1690025252819</v>
      </c>
    </row>
    <row r="14" spans="1:18">
      <c r="A14" s="33" t="s">
        <v>524</v>
      </c>
      <c r="C14" s="35" t="s">
        <v>525</v>
      </c>
      <c r="D14" s="35"/>
      <c r="E14" s="36">
        <v>11023.37831578515</v>
      </c>
      <c r="F14" s="36">
        <v>15089.181899616817</v>
      </c>
      <c r="G14" s="36">
        <v>14623.269357585457</v>
      </c>
      <c r="H14" s="36">
        <v>16905.947105656909</v>
      </c>
      <c r="I14" s="36">
        <v>16459.24927713101</v>
      </c>
      <c r="J14" s="36">
        <v>16087.559004780533</v>
      </c>
      <c r="K14" s="36">
        <v>16728.605693084308</v>
      </c>
      <c r="L14" s="36">
        <v>21947.416471227454</v>
      </c>
      <c r="M14" s="36">
        <v>27147.62292758259</v>
      </c>
      <c r="N14" s="36">
        <v>40152.775210643646</v>
      </c>
      <c r="O14" s="37">
        <v>46480.731707317078</v>
      </c>
      <c r="P14" s="36">
        <v>57855.614307987729</v>
      </c>
      <c r="Q14" s="36">
        <v>54538.715541305821</v>
      </c>
      <c r="R14" s="36">
        <v>56909.660307210506</v>
      </c>
    </row>
    <row r="15" spans="1:18">
      <c r="A15" s="33" t="s">
        <v>526</v>
      </c>
      <c r="C15" s="35" t="s">
        <v>527</v>
      </c>
      <c r="D15" s="35"/>
      <c r="E15" s="36">
        <v>195.49657519797807</v>
      </c>
      <c r="F15" s="36">
        <v>235.37617355891459</v>
      </c>
      <c r="G15" s="36">
        <v>321.86666945796566</v>
      </c>
      <c r="H15" s="36">
        <v>372.37768955191427</v>
      </c>
      <c r="I15" s="36">
        <v>373.4210132682428</v>
      </c>
      <c r="J15" s="36">
        <v>350.20351213184796</v>
      </c>
      <c r="K15" s="36">
        <v>399.53547611519588</v>
      </c>
      <c r="L15" s="36">
        <v>482.84316236700391</v>
      </c>
      <c r="M15" s="36">
        <v>637.56155392257199</v>
      </c>
      <c r="N15" s="36">
        <v>787.58638540603101</v>
      </c>
      <c r="O15" s="37">
        <v>670.97560975609758</v>
      </c>
      <c r="P15" s="36">
        <v>732.2498849056484</v>
      </c>
      <c r="Q15" s="36">
        <v>799.40667654761228</v>
      </c>
      <c r="R15" s="36">
        <v>899.64179081975226</v>
      </c>
    </row>
    <row r="16" spans="1:18">
      <c r="A16" s="33" t="s">
        <v>528</v>
      </c>
      <c r="C16" s="35" t="s">
        <v>529</v>
      </c>
      <c r="D16" s="35"/>
      <c r="E16" s="36">
        <v>729.41579317564913</v>
      </c>
      <c r="F16" s="36">
        <v>977.59570751469187</v>
      </c>
      <c r="G16" s="36">
        <v>959.41026473047464</v>
      </c>
      <c r="H16" s="36">
        <v>1185.6505635332951</v>
      </c>
      <c r="I16" s="36">
        <v>1120.2630398047284</v>
      </c>
      <c r="J16" s="36">
        <v>1013.8187277279956</v>
      </c>
      <c r="K16" s="36">
        <v>1036.8959587775387</v>
      </c>
      <c r="L16" s="36">
        <v>1104.858765651556</v>
      </c>
      <c r="M16" s="36">
        <v>1173.3503995088017</v>
      </c>
      <c r="N16" s="36">
        <v>1430.1497819979204</v>
      </c>
      <c r="O16" s="37">
        <v>1305.8536585365855</v>
      </c>
      <c r="P16" s="36">
        <v>1338.1470612244132</v>
      </c>
      <c r="Q16" s="36">
        <v>1337.9811543723586</v>
      </c>
      <c r="R16" s="36">
        <v>1450.3944315784108</v>
      </c>
    </row>
    <row r="17" spans="1:18">
      <c r="A17" s="33" t="s">
        <v>530</v>
      </c>
      <c r="C17" s="35" t="s">
        <v>531</v>
      </c>
      <c r="D17" s="35"/>
      <c r="E17" s="36">
        <v>2924.2344861546298</v>
      </c>
      <c r="F17" s="36">
        <v>3326.6499196326595</v>
      </c>
      <c r="G17" s="36">
        <v>4020.2384964028597</v>
      </c>
      <c r="H17" s="36">
        <v>4885.595286921116</v>
      </c>
      <c r="I17" s="36">
        <v>5055.5460257854411</v>
      </c>
      <c r="J17" s="36">
        <v>4649.3944879138726</v>
      </c>
      <c r="K17" s="36">
        <v>5233.2036324383271</v>
      </c>
      <c r="L17" s="36">
        <v>6842.4298410297342</v>
      </c>
      <c r="M17" s="36">
        <v>7371.6047625561387</v>
      </c>
      <c r="N17" s="36">
        <v>8700.883523758539</v>
      </c>
      <c r="O17" s="37">
        <v>12543.902439024389</v>
      </c>
      <c r="P17" s="36">
        <v>13181.089024430914</v>
      </c>
      <c r="Q17" s="36">
        <v>15118.538438584894</v>
      </c>
      <c r="R17" s="36">
        <v>16453.175805917352</v>
      </c>
    </row>
    <row r="18" spans="1:18">
      <c r="A18" s="33" t="s">
        <v>532</v>
      </c>
      <c r="C18" s="35" t="s">
        <v>533</v>
      </c>
      <c r="D18" s="35"/>
      <c r="E18" s="36">
        <v>331.85132932766015</v>
      </c>
      <c r="F18" s="36">
        <v>367.18683075190677</v>
      </c>
      <c r="G18" s="36">
        <v>458.04102961325879</v>
      </c>
      <c r="H18" s="36">
        <v>792.4197233664737</v>
      </c>
      <c r="I18" s="36">
        <v>824.3986985229667</v>
      </c>
      <c r="J18" s="36">
        <v>1083.8594301543653</v>
      </c>
      <c r="K18" s="36">
        <v>1412.7279458681019</v>
      </c>
      <c r="L18" s="36">
        <v>1967.5213354206255</v>
      </c>
      <c r="M18" s="36">
        <v>2355.6923683948917</v>
      </c>
      <c r="N18" s="36">
        <v>3032.4430912309517</v>
      </c>
      <c r="O18" s="37">
        <v>3657.8048780487802</v>
      </c>
      <c r="P18" s="36">
        <v>3765.3059871200971</v>
      </c>
      <c r="Q18" s="36">
        <v>4036.6446669135594</v>
      </c>
      <c r="R18" s="36">
        <v>4464.1921478174481</v>
      </c>
    </row>
    <row r="19" spans="1:18">
      <c r="A19" s="33" t="s">
        <v>534</v>
      </c>
      <c r="C19" s="35" t="s">
        <v>535</v>
      </c>
      <c r="D19" s="35"/>
      <c r="E19" s="36">
        <v>16382.284435917962</v>
      </c>
      <c r="F19" s="36">
        <v>16272.339465372961</v>
      </c>
      <c r="G19" s="36">
        <v>14900.260385628611</v>
      </c>
      <c r="H19" s="36">
        <v>15490.911885359636</v>
      </c>
      <c r="I19" s="36">
        <v>14936.840530729713</v>
      </c>
      <c r="J19" s="36">
        <v>13856.885271862888</v>
      </c>
      <c r="K19" s="36">
        <v>15380.93065598381</v>
      </c>
      <c r="L19" s="36">
        <v>15518.114469656115</v>
      </c>
      <c r="M19" s="36">
        <v>16013.392210222646</v>
      </c>
      <c r="N19" s="36">
        <v>18044.578346653947</v>
      </c>
      <c r="O19" s="37">
        <v>17018.048780487807</v>
      </c>
      <c r="P19" s="36">
        <v>17582.95825505488</v>
      </c>
      <c r="Q19" s="36">
        <v>22968.290408497654</v>
      </c>
      <c r="R19" s="36">
        <v>18581.851656702347</v>
      </c>
    </row>
    <row r="20" spans="1:18">
      <c r="A20" s="33" t="s">
        <v>536</v>
      </c>
      <c r="C20" s="35" t="s">
        <v>537</v>
      </c>
      <c r="D20" s="35"/>
      <c r="E20" s="36">
        <v>10224.963731363154</v>
      </c>
      <c r="F20" s="36">
        <v>7313.9222997206734</v>
      </c>
      <c r="G20" s="36">
        <v>7087.256471718666</v>
      </c>
      <c r="H20" s="36">
        <v>15052.995722446585</v>
      </c>
      <c r="I20" s="36">
        <v>9339.8340357053185</v>
      </c>
      <c r="J20" s="36">
        <v>8887.2657825833157</v>
      </c>
      <c r="K20" s="36">
        <v>10228.84563042978</v>
      </c>
      <c r="L20" s="36">
        <v>11486.761371241124</v>
      </c>
      <c r="M20" s="36">
        <v>13212.172519605847</v>
      </c>
      <c r="N20" s="36">
        <v>18532.847199249394</v>
      </c>
      <c r="O20" s="37">
        <v>20403.170731707316</v>
      </c>
      <c r="P20" s="36">
        <v>20762.41704656012</v>
      </c>
      <c r="Q20" s="36">
        <v>28887.629298430838</v>
      </c>
      <c r="R20" s="36">
        <v>53922.459624070623</v>
      </c>
    </row>
    <row r="21" spans="1:18">
      <c r="A21" s="33" t="s">
        <v>538</v>
      </c>
      <c r="C21" s="35" t="s">
        <v>539</v>
      </c>
      <c r="D21" s="35"/>
      <c r="E21" s="36">
        <v>1136.8372272016875</v>
      </c>
      <c r="F21" s="36">
        <v>1223.9561025063558</v>
      </c>
      <c r="G21" s="36">
        <v>1326.1525756032527</v>
      </c>
      <c r="H21" s="36">
        <v>1601.2240650732315</v>
      </c>
      <c r="I21" s="36">
        <v>1592.7842450556973</v>
      </c>
      <c r="J21" s="36">
        <v>1597.0370280876491</v>
      </c>
      <c r="K21" s="36">
        <v>1932.361099708103</v>
      </c>
      <c r="L21" s="36">
        <v>2452.9465467842442</v>
      </c>
      <c r="M21" s="36">
        <v>3047.0057216718037</v>
      </c>
      <c r="N21" s="36">
        <v>4089.821816340283</v>
      </c>
      <c r="O21" s="37">
        <v>5559.5121951219517</v>
      </c>
      <c r="P21" s="36">
        <v>5888.452351823762</v>
      </c>
      <c r="Q21" s="36">
        <v>7241.4523661416724</v>
      </c>
      <c r="R21" s="36">
        <v>8562.1899515058576</v>
      </c>
    </row>
    <row r="22" spans="1:18">
      <c r="A22" s="33" t="s">
        <v>540</v>
      </c>
      <c r="C22" s="35" t="s">
        <v>541</v>
      </c>
      <c r="D22" s="35"/>
      <c r="E22" s="38">
        <v>2304.8881933005314</v>
      </c>
      <c r="F22" s="38">
        <v>2289.4255814830426</v>
      </c>
      <c r="G22" s="38">
        <v>2573.3859197528695</v>
      </c>
      <c r="H22" s="38">
        <v>2874.7557633407782</v>
      </c>
      <c r="I22" s="38">
        <v>3671.0158073601092</v>
      </c>
      <c r="J22" s="38">
        <v>3579.1616535623029</v>
      </c>
      <c r="K22" s="38">
        <v>3805.4634768546248</v>
      </c>
      <c r="L22" s="36">
        <v>4863.8056949236652</v>
      </c>
      <c r="M22" s="38">
        <v>5597.696575408223</v>
      </c>
      <c r="N22" s="38">
        <v>6675.0239261702209</v>
      </c>
      <c r="O22" s="39">
        <v>8531.2195121951227</v>
      </c>
      <c r="P22" s="36">
        <v>8506.4643959292753</v>
      </c>
      <c r="Q22" s="36">
        <v>10522.007959670298</v>
      </c>
      <c r="R22" s="36">
        <v>11634.889251775627</v>
      </c>
    </row>
    <row r="23" spans="1:18">
      <c r="A23" s="33" t="s">
        <v>542</v>
      </c>
      <c r="C23" s="35" t="s">
        <v>543</v>
      </c>
      <c r="D23" s="35"/>
      <c r="E23" s="36">
        <v>887.12731602443819</v>
      </c>
      <c r="F23" s="36">
        <v>885.01441258151874</v>
      </c>
      <c r="G23" s="36">
        <v>866.56411007913823</v>
      </c>
      <c r="H23" s="36">
        <v>963.71346056035418</v>
      </c>
      <c r="I23" s="36">
        <v>904.82783984228058</v>
      </c>
      <c r="J23" s="36">
        <v>712.67096048621192</v>
      </c>
      <c r="K23" s="36">
        <v>1447.2296910039561</v>
      </c>
      <c r="L23" s="36">
        <v>962.94935279759591</v>
      </c>
      <c r="M23" s="36">
        <v>1762.2240873801768</v>
      </c>
      <c r="N23" s="36">
        <v>2101.7177763526383</v>
      </c>
      <c r="O23" s="37">
        <v>2123.7560975609754</v>
      </c>
      <c r="P23" s="36">
        <v>3212.1818732201059</v>
      </c>
      <c r="Q23" s="36">
        <v>15697.025339002845</v>
      </c>
      <c r="R23" s="36">
        <v>18089.0645670499</v>
      </c>
    </row>
    <row r="24" spans="1:18">
      <c r="A24" s="33">
        <v>31</v>
      </c>
      <c r="C24" s="35" t="s">
        <v>544</v>
      </c>
      <c r="D24" s="35"/>
      <c r="E24" s="36">
        <v>0</v>
      </c>
      <c r="F24" s="36">
        <v>0</v>
      </c>
      <c r="G24" s="36">
        <v>820.14103275347009</v>
      </c>
      <c r="H24" s="36">
        <v>1365.8813652764213</v>
      </c>
      <c r="I24" s="36">
        <v>1329.953301101511</v>
      </c>
      <c r="J24" s="36">
        <v>1256.372133017758</v>
      </c>
      <c r="K24" s="36">
        <v>1417.2052715727548</v>
      </c>
      <c r="L24" s="36">
        <v>1493.4571396421127</v>
      </c>
      <c r="M24" s="36">
        <v>1493.9838349956278</v>
      </c>
      <c r="N24" s="36">
        <v>1600.4588304001688</v>
      </c>
      <c r="O24" s="37">
        <v>1559.0243902439024</v>
      </c>
      <c r="P24" s="36">
        <v>1528.9056040535629</v>
      </c>
      <c r="Q24" s="36">
        <v>1609.4690201833703</v>
      </c>
      <c r="R24" s="36">
        <v>1899.2336339211079</v>
      </c>
    </row>
    <row r="25" spans="1:18">
      <c r="A25" s="33" t="s">
        <v>545</v>
      </c>
      <c r="C25" s="35" t="s">
        <v>546</v>
      </c>
      <c r="D25" s="35"/>
      <c r="E25" s="36">
        <v>0</v>
      </c>
      <c r="F25" s="36">
        <v>0</v>
      </c>
      <c r="G25" s="36">
        <v>0</v>
      </c>
      <c r="H25" s="36">
        <v>0</v>
      </c>
      <c r="I25" s="36">
        <v>0</v>
      </c>
      <c r="J25" s="36">
        <v>0</v>
      </c>
      <c r="K25" s="36">
        <v>0</v>
      </c>
      <c r="L25" s="36">
        <v>0</v>
      </c>
      <c r="M25" s="36">
        <v>0</v>
      </c>
      <c r="N25" s="36">
        <v>0</v>
      </c>
      <c r="O25" s="37"/>
      <c r="P25" s="36">
        <v>0</v>
      </c>
      <c r="Q25" s="36">
        <v>5129.7771231952702</v>
      </c>
      <c r="R25" s="36">
        <v>6274.6168042658655</v>
      </c>
    </row>
    <row r="26" spans="1:18">
      <c r="A26" s="29" t="s">
        <v>547</v>
      </c>
      <c r="B26" s="29" t="s">
        <v>548</v>
      </c>
      <c r="C26" s="29"/>
      <c r="D26" s="29"/>
      <c r="E26" s="30">
        <v>149497.38103374792</v>
      </c>
      <c r="F26" s="30">
        <v>132190.39741966722</v>
      </c>
      <c r="G26" s="30">
        <v>120700.00104673713</v>
      </c>
      <c r="H26" s="30">
        <v>123182.53970377325</v>
      </c>
      <c r="I26" s="30">
        <v>124406.6468049815</v>
      </c>
      <c r="J26" s="30">
        <v>123238.93244048378</v>
      </c>
      <c r="K26" s="30">
        <v>128488.712839525</v>
      </c>
      <c r="L26" s="30">
        <v>130995.09174526851</v>
      </c>
      <c r="M26" s="30">
        <v>134807.0919735448</v>
      </c>
      <c r="N26" s="30">
        <v>222094.4026336011</v>
      </c>
      <c r="O26" s="31">
        <v>280615.12195121951</v>
      </c>
      <c r="P26" s="30">
        <v>295023.80964231811</v>
      </c>
      <c r="Q26" s="30">
        <v>323940.85034228151</v>
      </c>
      <c r="R26" s="30">
        <v>365427.25373235758</v>
      </c>
    </row>
    <row r="27" spans="1:18">
      <c r="A27" s="40" t="s">
        <v>549</v>
      </c>
      <c r="C27" s="41" t="s">
        <v>550</v>
      </c>
      <c r="D27" s="41"/>
      <c r="E27" s="36">
        <v>102249.63731363155</v>
      </c>
      <c r="F27" s="36">
        <v>87076.630820875245</v>
      </c>
      <c r="G27" s="36">
        <v>78919.231453635817</v>
      </c>
      <c r="H27" s="36">
        <v>79927.147285422892</v>
      </c>
      <c r="I27" s="36">
        <v>79854.647452747304</v>
      </c>
      <c r="J27" s="36">
        <v>79143.268422637077</v>
      </c>
      <c r="K27" s="36">
        <v>82003.537141217777</v>
      </c>
      <c r="L27" s="36">
        <v>82754.670341510573</v>
      </c>
      <c r="M27" s="36">
        <v>82751.833786326111</v>
      </c>
      <c r="N27" s="36">
        <v>140161.61990705569</v>
      </c>
      <c r="O27" s="37">
        <v>171334.63414634147</v>
      </c>
      <c r="P27" s="36">
        <v>184393.38327101458</v>
      </c>
      <c r="Q27" s="36">
        <v>203012.23265322176</v>
      </c>
      <c r="R27" s="36">
        <v>223852.27389880459</v>
      </c>
    </row>
    <row r="28" spans="1:18">
      <c r="A28" s="40" t="s">
        <v>551</v>
      </c>
      <c r="C28" s="41" t="s">
        <v>552</v>
      </c>
      <c r="D28" s="41"/>
      <c r="E28" s="36">
        <v>47247.74372011637</v>
      </c>
      <c r="F28" s="36">
        <v>45113.766598791961</v>
      </c>
      <c r="G28" s="36">
        <v>41780.769593101308</v>
      </c>
      <c r="H28" s="36">
        <v>43255.392418350362</v>
      </c>
      <c r="I28" s="36">
        <v>44551.999352234197</v>
      </c>
      <c r="J28" s="36">
        <v>44095.664017846699</v>
      </c>
      <c r="K28" s="36">
        <v>46485.175698307226</v>
      </c>
      <c r="L28" s="36">
        <v>48240.421403757937</v>
      </c>
      <c r="M28" s="36">
        <v>52055.258187218693</v>
      </c>
      <c r="N28" s="36">
        <v>81932.78272654544</v>
      </c>
      <c r="O28" s="37">
        <v>109280.48780487805</v>
      </c>
      <c r="P28" s="36">
        <v>110630.42637130352</v>
      </c>
      <c r="Q28" s="36">
        <v>120928.61768905976</v>
      </c>
      <c r="R28" s="36">
        <v>141574.97983355296</v>
      </c>
    </row>
    <row r="29" spans="1:18">
      <c r="A29" s="29" t="s">
        <v>553</v>
      </c>
      <c r="B29" s="29" t="s">
        <v>554</v>
      </c>
      <c r="C29" s="29"/>
      <c r="D29" s="29"/>
      <c r="E29" s="30">
        <v>134117.22189926499</v>
      </c>
      <c r="F29" s="30">
        <v>151588.53246990257</v>
      </c>
      <c r="G29" s="30">
        <v>180349.0131024881</v>
      </c>
      <c r="H29" s="30">
        <v>197851.7140127231</v>
      </c>
      <c r="I29" s="30">
        <v>213772.04021873767</v>
      </c>
      <c r="J29" s="30">
        <v>207766.06886480542</v>
      </c>
      <c r="K29" s="30">
        <v>235893.96230794018</v>
      </c>
      <c r="L29" s="30">
        <v>285392.84277625667</v>
      </c>
      <c r="M29" s="30">
        <v>322532.90451777843</v>
      </c>
      <c r="N29" s="30">
        <v>396536.5566365436</v>
      </c>
      <c r="O29" s="31">
        <v>446186.53658536583</v>
      </c>
      <c r="P29" s="30">
        <v>498078.92524810042</v>
      </c>
      <c r="Q29" s="30">
        <v>563926.25564491272</v>
      </c>
      <c r="R29" s="30">
        <v>627037.01826978219</v>
      </c>
    </row>
    <row r="30" spans="1:18">
      <c r="A30" s="40" t="s">
        <v>555</v>
      </c>
      <c r="C30" s="41" t="s">
        <v>556</v>
      </c>
      <c r="D30" s="41"/>
      <c r="E30" s="36">
        <v>1807.111199309041</v>
      </c>
      <c r="F30" s="36">
        <v>2746.0553581873369</v>
      </c>
      <c r="G30" s="36">
        <v>2599.6923302374144</v>
      </c>
      <c r="H30" s="36">
        <v>3758.0356429579192</v>
      </c>
      <c r="I30" s="36">
        <v>3874.9611299912276</v>
      </c>
      <c r="J30" s="36">
        <v>3604.2345898394469</v>
      </c>
      <c r="K30" s="36">
        <v>4373.5570971449852</v>
      </c>
      <c r="L30" s="36">
        <v>4935.0702472302391</v>
      </c>
      <c r="M30" s="36">
        <v>5691.7375221646435</v>
      </c>
      <c r="N30" s="36">
        <v>8661.2191165615095</v>
      </c>
      <c r="O30" s="37">
        <v>9978.5365853658532</v>
      </c>
      <c r="P30" s="36">
        <v>12317.332072691388</v>
      </c>
      <c r="Q30" s="36">
        <v>13585.535412005802</v>
      </c>
      <c r="R30" s="36">
        <v>16997.992628130272</v>
      </c>
    </row>
    <row r="31" spans="1:18">
      <c r="A31" s="40" t="s">
        <v>557</v>
      </c>
      <c r="C31" s="41" t="s">
        <v>558</v>
      </c>
      <c r="D31" s="41"/>
      <c r="E31" s="36">
        <v>39756.446384798895</v>
      </c>
      <c r="F31" s="36">
        <v>44561.41717817371</v>
      </c>
      <c r="G31" s="36">
        <v>53138.949178781448</v>
      </c>
      <c r="H31" s="36">
        <v>60176.234631589345</v>
      </c>
      <c r="I31" s="36">
        <v>65377.402015270818</v>
      </c>
      <c r="J31" s="36">
        <v>65083.346873312541</v>
      </c>
      <c r="K31" s="36">
        <v>68733.007124727097</v>
      </c>
      <c r="L31" s="36">
        <v>86995.944023350356</v>
      </c>
      <c r="M31" s="36">
        <v>99995.094832143368</v>
      </c>
      <c r="N31" s="36">
        <v>124904.85442024498</v>
      </c>
      <c r="O31" s="37">
        <v>146355.12195121951</v>
      </c>
      <c r="P31" s="36">
        <v>164166.64118061925</v>
      </c>
      <c r="Q31" s="36">
        <v>183975.53593284474</v>
      </c>
      <c r="R31" s="36">
        <v>205813.27567818083</v>
      </c>
    </row>
    <row r="32" spans="1:18">
      <c r="A32" s="40" t="s">
        <v>559</v>
      </c>
      <c r="C32" s="41" t="s">
        <v>560</v>
      </c>
      <c r="D32" s="41"/>
      <c r="E32" s="36">
        <v>60183.374250443092</v>
      </c>
      <c r="F32" s="36">
        <v>70145.238069537343</v>
      </c>
      <c r="G32" s="36">
        <v>88575.231537374784</v>
      </c>
      <c r="H32" s="36">
        <v>96222.394980214667</v>
      </c>
      <c r="I32" s="36">
        <v>105907.94430153933</v>
      </c>
      <c r="J32" s="36">
        <v>99952.4428730863</v>
      </c>
      <c r="K32" s="36">
        <v>116410.46832097335</v>
      </c>
      <c r="L32" s="36">
        <v>140979.87521517868</v>
      </c>
      <c r="M32" s="36">
        <v>153647.14705146835</v>
      </c>
      <c r="N32" s="36">
        <v>184079.04316578744</v>
      </c>
      <c r="O32" s="37">
        <v>201190</v>
      </c>
      <c r="P32" s="36">
        <v>216553.57596392607</v>
      </c>
      <c r="Q32" s="36">
        <v>233411.55364405538</v>
      </c>
      <c r="R32" s="36">
        <v>255597.60223316535</v>
      </c>
    </row>
    <row r="33" spans="1:18">
      <c r="A33" s="40" t="s">
        <v>561</v>
      </c>
      <c r="C33" s="41" t="s">
        <v>562</v>
      </c>
      <c r="D33" s="41"/>
      <c r="E33" s="36">
        <v>2464.2425445123285</v>
      </c>
      <c r="F33" s="36">
        <v>2761.7471030912648</v>
      </c>
      <c r="G33" s="36">
        <v>3439.9500298320081</v>
      </c>
      <c r="H33" s="36">
        <v>4361.28750003202</v>
      </c>
      <c r="I33" s="36">
        <v>4193.8052259356491</v>
      </c>
      <c r="J33" s="36">
        <v>3927.1849103657032</v>
      </c>
      <c r="K33" s="36">
        <v>4126.7774391885332</v>
      </c>
      <c r="L33" s="36">
        <v>4880.0726036023398</v>
      </c>
      <c r="M33" s="36">
        <v>5646.2115266637011</v>
      </c>
      <c r="N33" s="36">
        <v>6499.7568268683435</v>
      </c>
      <c r="O33" s="37">
        <v>6447.9268292682927</v>
      </c>
      <c r="P33" s="36">
        <v>7401.2328534715889</v>
      </c>
      <c r="Q33" s="36">
        <v>9163.8505313114747</v>
      </c>
      <c r="R33" s="36">
        <v>9854.7372699104435</v>
      </c>
    </row>
    <row r="34" spans="1:18">
      <c r="A34" s="40" t="s">
        <v>563</v>
      </c>
      <c r="C34" s="41" t="s">
        <v>564</v>
      </c>
      <c r="D34" s="41"/>
      <c r="E34" s="36">
        <v>1314.2626904065751</v>
      </c>
      <c r="F34" s="36">
        <v>1506.4075107770532</v>
      </c>
      <c r="G34" s="36">
        <v>2160.2205315544229</v>
      </c>
      <c r="H34" s="36">
        <v>2584.3011654902853</v>
      </c>
      <c r="I34" s="36">
        <v>2526.336778226304</v>
      </c>
      <c r="J34" s="36">
        <v>2379.2036271681191</v>
      </c>
      <c r="K34" s="36">
        <v>2473.8541378708205</v>
      </c>
      <c r="L34" s="36">
        <v>3124.2792859041433</v>
      </c>
      <c r="M34" s="36">
        <v>4029.9028247550718</v>
      </c>
      <c r="N34" s="36">
        <v>4844.0157289373137</v>
      </c>
      <c r="O34" s="37">
        <v>4771.2195121951218</v>
      </c>
      <c r="P34" s="36">
        <v>5896.9404922396843</v>
      </c>
      <c r="Q34" s="36">
        <v>5957.2128370834389</v>
      </c>
      <c r="R34" s="36">
        <v>6401.5063407165635</v>
      </c>
    </row>
    <row r="35" spans="1:18">
      <c r="A35" s="40" t="s">
        <v>565</v>
      </c>
      <c r="C35" s="41" t="s">
        <v>566</v>
      </c>
      <c r="D35" s="41"/>
      <c r="E35" s="36">
        <v>8838.4165929842184</v>
      </c>
      <c r="F35" s="36">
        <v>9433.8770362412961</v>
      </c>
      <c r="G35" s="36">
        <v>10188.318037073299</v>
      </c>
      <c r="H35" s="36">
        <v>10018.449359704702</v>
      </c>
      <c r="I35" s="36">
        <v>9855.4422809487769</v>
      </c>
      <c r="J35" s="36">
        <v>25350.918831521009</v>
      </c>
      <c r="K35" s="36">
        <v>29194.533943238857</v>
      </c>
      <c r="L35" s="36">
        <v>30810.041447208758</v>
      </c>
      <c r="M35" s="36">
        <v>36696.96603162706</v>
      </c>
      <c r="N35" s="36">
        <v>44988.610155596572</v>
      </c>
      <c r="O35" s="37">
        <v>52602.658536585368</v>
      </c>
      <c r="P35" s="36">
        <v>61060.064643837351</v>
      </c>
      <c r="Q35" s="36">
        <v>81814.165573793929</v>
      </c>
      <c r="R35" s="36">
        <v>93839.081428629404</v>
      </c>
    </row>
    <row r="36" spans="1:18">
      <c r="A36" s="40" t="s">
        <v>567</v>
      </c>
      <c r="C36" s="41" t="s">
        <v>568</v>
      </c>
      <c r="D36" s="41"/>
      <c r="E36" s="36">
        <v>716.27316627158348</v>
      </c>
      <c r="F36" s="36">
        <v>800.27899010030956</v>
      </c>
      <c r="G36" s="36">
        <v>908.3448796722397</v>
      </c>
      <c r="H36" s="36">
        <v>1076.916278184136</v>
      </c>
      <c r="I36" s="36">
        <v>1200.6921811240422</v>
      </c>
      <c r="J36" s="36">
        <v>1139.1834091137155</v>
      </c>
      <c r="K36" s="36">
        <v>1515.4430649748433</v>
      </c>
      <c r="L36" s="36">
        <v>1921.0444534815556</v>
      </c>
      <c r="M36" s="36">
        <v>2675.18950665272</v>
      </c>
      <c r="N36" s="36">
        <v>3270.3303733951411</v>
      </c>
      <c r="O36" s="37">
        <v>3705.8536585365855</v>
      </c>
      <c r="P36" s="36">
        <v>5185.8045610705803</v>
      </c>
      <c r="Q36" s="36">
        <v>6141.3705617589976</v>
      </c>
      <c r="R36" s="36">
        <v>6968.377011834019</v>
      </c>
    </row>
    <row r="37" spans="1:18">
      <c r="A37" s="40" t="s">
        <v>569</v>
      </c>
      <c r="C37" s="41" t="s">
        <v>570</v>
      </c>
      <c r="D37" s="41"/>
      <c r="E37" s="36">
        <v>19037.095070539239</v>
      </c>
      <c r="F37" s="36">
        <v>19633.511223794263</v>
      </c>
      <c r="G37" s="36">
        <v>19338.306577962485</v>
      </c>
      <c r="H37" s="36">
        <v>19654.094454550039</v>
      </c>
      <c r="I37" s="36">
        <v>20835.456305701529</v>
      </c>
      <c r="J37" s="36">
        <v>3037.3682044431484</v>
      </c>
      <c r="K37" s="36">
        <v>3540.2477718790128</v>
      </c>
      <c r="L37" s="36">
        <v>4234.5603544485903</v>
      </c>
      <c r="M37" s="36">
        <v>5153.9478053708299</v>
      </c>
      <c r="N37" s="36">
        <v>6345.0656387999261</v>
      </c>
      <c r="O37" s="37">
        <v>6806.9512195121952</v>
      </c>
      <c r="P37" s="36">
        <v>6684.0204540938703</v>
      </c>
      <c r="Q37" s="36">
        <v>6858.3579698291715</v>
      </c>
      <c r="R37" s="36">
        <v>7043.3053059382264</v>
      </c>
    </row>
    <row r="38" spans="1:18">
      <c r="A38" s="40" t="s">
        <v>571</v>
      </c>
      <c r="C38" s="41" t="s">
        <v>572</v>
      </c>
      <c r="D38" s="41"/>
      <c r="E38" s="36">
        <v>0</v>
      </c>
      <c r="F38" s="36">
        <v>0</v>
      </c>
      <c r="G38" s="36">
        <v>0</v>
      </c>
      <c r="H38" s="36">
        <v>0</v>
      </c>
      <c r="I38" s="36">
        <v>0</v>
      </c>
      <c r="J38" s="36">
        <v>3292.1855459554267</v>
      </c>
      <c r="K38" s="36">
        <v>5526.0734079426766</v>
      </c>
      <c r="L38" s="36">
        <v>7511.9551458520018</v>
      </c>
      <c r="M38" s="36">
        <v>8996.7074169326661</v>
      </c>
      <c r="N38" s="36">
        <v>12943.661210352368</v>
      </c>
      <c r="O38" s="37">
        <v>14328.268292682926</v>
      </c>
      <c r="P38" s="36">
        <v>18813.313026150623</v>
      </c>
      <c r="Q38" s="36">
        <v>23018.67318222965</v>
      </c>
      <c r="R38" s="36">
        <v>24521.14037327699</v>
      </c>
    </row>
    <row r="39" spans="1:18">
      <c r="A39" s="29" t="s">
        <v>573</v>
      </c>
      <c r="B39" s="29" t="s">
        <v>574</v>
      </c>
      <c r="C39" s="29"/>
      <c r="D39" s="29"/>
      <c r="E39" s="30">
        <v>51890.376673977604</v>
      </c>
      <c r="F39" s="30">
        <v>51997.735088145011</v>
      </c>
      <c r="G39" s="30">
        <v>53634.128670255232</v>
      </c>
      <c r="H39" s="30">
        <v>56647.583645395411</v>
      </c>
      <c r="I39" s="30">
        <v>57420.661963324412</v>
      </c>
      <c r="J39" s="30">
        <v>54496.844594120601</v>
      </c>
      <c r="K39" s="30">
        <v>61128.927845624967</v>
      </c>
      <c r="L39" s="30">
        <v>65164.203347171257</v>
      </c>
      <c r="M39" s="31">
        <v>73580.334213037146</v>
      </c>
      <c r="N39" s="31">
        <v>89475.713462695683</v>
      </c>
      <c r="O39" s="31">
        <v>187588.34146341463</v>
      </c>
      <c r="P39" s="30">
        <v>114373.27070551242</v>
      </c>
      <c r="Q39" s="30">
        <v>219988.21601672607</v>
      </c>
      <c r="R39" s="30">
        <v>232610.6426532469</v>
      </c>
    </row>
    <row r="40" spans="1:18">
      <c r="A40" s="40" t="s">
        <v>575</v>
      </c>
      <c r="C40" s="42" t="s">
        <v>576</v>
      </c>
      <c r="D40" s="42"/>
      <c r="E40" s="36">
        <v>1314.2626904065751</v>
      </c>
      <c r="F40" s="36">
        <v>1528.3759536425521</v>
      </c>
      <c r="G40" s="36">
        <v>1640.2820655069402</v>
      </c>
      <c r="H40" s="36">
        <v>2174.6857069831794</v>
      </c>
      <c r="I40" s="36">
        <v>2470.3236262360674</v>
      </c>
      <c r="J40" s="36">
        <v>2296.0813927710651</v>
      </c>
      <c r="K40" s="36">
        <v>2359.8140184523104</v>
      </c>
      <c r="L40" s="36">
        <v>2569.1387516319191</v>
      </c>
      <c r="M40" s="36">
        <v>2674.7448686065904</v>
      </c>
      <c r="N40" s="36">
        <v>2919.796174791386</v>
      </c>
      <c r="O40" s="37">
        <v>2982.6829268292686</v>
      </c>
      <c r="P40" s="36">
        <v>3326.7835907576473</v>
      </c>
      <c r="Q40" s="36">
        <v>3474.9056954189314</v>
      </c>
      <c r="R40" s="36">
        <v>4175.0264643549563</v>
      </c>
    </row>
    <row r="41" spans="1:18">
      <c r="A41" s="40" t="s">
        <v>577</v>
      </c>
      <c r="C41" s="41" t="s">
        <v>578</v>
      </c>
      <c r="D41" s="41"/>
      <c r="E41" s="36">
        <v>1991.1079759659613</v>
      </c>
      <c r="F41" s="36">
        <v>2140.3540048957302</v>
      </c>
      <c r="G41" s="36">
        <v>2183.4320702172572</v>
      </c>
      <c r="H41" s="36">
        <v>2429.392046636689</v>
      </c>
      <c r="I41" s="36">
        <v>2283.613119601946</v>
      </c>
      <c r="J41" s="36">
        <v>2180.2553284473024</v>
      </c>
      <c r="K41" s="36">
        <v>2403.0070428971962</v>
      </c>
      <c r="L41" s="36">
        <v>2845.4179942697237</v>
      </c>
      <c r="M41" s="36">
        <v>3286.8632454450772</v>
      </c>
      <c r="N41" s="36">
        <v>3941.1546601149139</v>
      </c>
      <c r="O41" s="37">
        <v>4247.1951219512193</v>
      </c>
      <c r="P41" s="36">
        <v>4482.1400849751008</v>
      </c>
      <c r="Q41" s="36">
        <v>4750.0184139712319</v>
      </c>
      <c r="R41" s="36">
        <v>5052.6144062701787</v>
      </c>
    </row>
    <row r="42" spans="1:18">
      <c r="A42" s="40" t="s">
        <v>579</v>
      </c>
      <c r="C42" s="41" t="s">
        <v>580</v>
      </c>
      <c r="D42" s="41"/>
      <c r="E42" s="36">
        <v>2322.9593052936216</v>
      </c>
      <c r="F42" s="36">
        <v>4556.882720100587</v>
      </c>
      <c r="G42" s="36">
        <v>4320.4410631088467</v>
      </c>
      <c r="H42" s="36">
        <v>5362.2387295475664</v>
      </c>
      <c r="I42" s="36">
        <v>5227.8941857553991</v>
      </c>
      <c r="J42" s="36">
        <v>4891.9478932036345</v>
      </c>
      <c r="K42" s="36">
        <v>5658.2862022800718</v>
      </c>
      <c r="L42" s="36">
        <v>6092.6028124127406</v>
      </c>
      <c r="M42" s="36">
        <v>7810.8577479048863</v>
      </c>
      <c r="N42" s="36">
        <v>9422.2799296545254</v>
      </c>
      <c r="O42" s="37">
        <v>12894.390243902439</v>
      </c>
      <c r="P42" s="36">
        <v>11242.2227889799</v>
      </c>
      <c r="Q42" s="36">
        <v>15447.682729140242</v>
      </c>
      <c r="R42" s="36">
        <v>17418.864993094041</v>
      </c>
    </row>
    <row r="43" spans="1:18">
      <c r="A43" s="40" t="s">
        <v>581</v>
      </c>
      <c r="C43" s="41" t="s">
        <v>582</v>
      </c>
      <c r="D43" s="41"/>
      <c r="E43" s="36">
        <v>8545.9931443687565</v>
      </c>
      <c r="F43" s="36">
        <v>11116.03208994234</v>
      </c>
      <c r="G43" s="36">
        <v>12379.487286844833</v>
      </c>
      <c r="H43" s="36">
        <v>12911.079252143973</v>
      </c>
      <c r="I43" s="36">
        <v>13701.678717611676</v>
      </c>
      <c r="J43" s="36">
        <v>13663.387611463189</v>
      </c>
      <c r="K43" s="36">
        <v>14964.539365451097</v>
      </c>
      <c r="L43" s="36">
        <v>15356.478202468015</v>
      </c>
      <c r="M43" s="36">
        <v>16369.423774604127</v>
      </c>
      <c r="N43" s="36">
        <v>19085.273230486029</v>
      </c>
      <c r="O43" s="37">
        <v>21337.804878048777</v>
      </c>
      <c r="P43" s="36">
        <v>23357.896506218905</v>
      </c>
      <c r="Q43" s="36">
        <v>28876.000722608558</v>
      </c>
      <c r="R43" s="36">
        <v>32234.006011173842</v>
      </c>
    </row>
    <row r="44" spans="1:18">
      <c r="A44" s="40" t="s">
        <v>583</v>
      </c>
      <c r="C44" s="41" t="s">
        <v>584</v>
      </c>
      <c r="D44" s="41"/>
      <c r="E44" s="36">
        <v>2661.3819480733146</v>
      </c>
      <c r="F44" s="36">
        <v>4308.9531506185294</v>
      </c>
      <c r="G44" s="36">
        <v>6189.7436434224164</v>
      </c>
      <c r="H44" s="36">
        <v>6255.9451844721607</v>
      </c>
      <c r="I44" s="36">
        <v>6779.0276254850223</v>
      </c>
      <c r="J44" s="36">
        <v>6713.8237520374123</v>
      </c>
      <c r="K44" s="36">
        <v>8745.5339616883284</v>
      </c>
      <c r="L44" s="36">
        <v>9620.7145613874691</v>
      </c>
      <c r="M44" s="36">
        <v>11851.160162516657</v>
      </c>
      <c r="N44" s="36">
        <v>15805.770462926574</v>
      </c>
      <c r="O44" s="37">
        <v>42233.170731707316</v>
      </c>
      <c r="P44" s="36">
        <v>20349.808304503662</v>
      </c>
      <c r="Q44" s="36">
        <v>45372.641218602046</v>
      </c>
      <c r="R44" s="36">
        <v>47779.36686073539</v>
      </c>
    </row>
    <row r="45" spans="1:18">
      <c r="A45" s="40" t="s">
        <v>585</v>
      </c>
      <c r="C45" s="41" t="s">
        <v>586</v>
      </c>
      <c r="D45" s="41"/>
      <c r="E45" s="36">
        <v>13766.901682008876</v>
      </c>
      <c r="F45" s="36">
        <v>13548.252550051124</v>
      </c>
      <c r="G45" s="36">
        <v>11958.584719092109</v>
      </c>
      <c r="H45" s="36">
        <v>12735.316982675469</v>
      </c>
      <c r="I45" s="36">
        <v>11273.005896701683</v>
      </c>
      <c r="J45" s="36">
        <v>10222.672171257289</v>
      </c>
      <c r="K45" s="36">
        <v>8806.6362889518259</v>
      </c>
      <c r="L45" s="36">
        <v>8396.8233369919617</v>
      </c>
      <c r="M45" s="36">
        <v>8850.4956060970326</v>
      </c>
      <c r="N45" s="36">
        <v>9640.1862666932102</v>
      </c>
      <c r="O45" s="37">
        <v>9712.5609756097565</v>
      </c>
      <c r="P45" s="36">
        <v>7957.9035441470351</v>
      </c>
      <c r="Q45" s="36">
        <v>6397.4308747858686</v>
      </c>
      <c r="R45" s="36">
        <v>5061.6094543740965</v>
      </c>
    </row>
    <row r="46" spans="1:18">
      <c r="A46" s="40" t="s">
        <v>587</v>
      </c>
      <c r="C46" s="41" t="s">
        <v>588</v>
      </c>
      <c r="D46" s="41"/>
      <c r="E46" s="36">
        <v>15442.586612277257</v>
      </c>
      <c r="F46" s="36">
        <v>7233.894400710642</v>
      </c>
      <c r="G46" s="36">
        <v>7099.6359590055117</v>
      </c>
      <c r="H46" s="36">
        <v>4477.4693391722176</v>
      </c>
      <c r="I46" s="36">
        <v>4392.0056099011017</v>
      </c>
      <c r="J46" s="36">
        <v>4213.3434222244123</v>
      </c>
      <c r="K46" s="36">
        <v>4866.589668857343</v>
      </c>
      <c r="L46" s="36">
        <v>5455.8695298474822</v>
      </c>
      <c r="M46" s="36">
        <v>6227.1558360457639</v>
      </c>
      <c r="N46" s="36">
        <v>7851.5694046521294</v>
      </c>
      <c r="O46" s="37">
        <v>54180.243902439026</v>
      </c>
      <c r="P46" s="36">
        <v>9867.4277677424507</v>
      </c>
      <c r="Q46" s="36">
        <v>57341.271807956451</v>
      </c>
      <c r="R46" s="36">
        <v>57744.464695453804</v>
      </c>
    </row>
    <row r="47" spans="1:18">
      <c r="A47" s="40" t="s">
        <v>589</v>
      </c>
      <c r="C47" s="41" t="s">
        <v>590</v>
      </c>
      <c r="D47" s="41"/>
      <c r="E47" s="36">
        <v>2168.5334391708489</v>
      </c>
      <c r="F47" s="36">
        <v>2868.4509684379723</v>
      </c>
      <c r="G47" s="36">
        <v>3045.3538725638286</v>
      </c>
      <c r="H47" s="36">
        <v>3616.5321209281919</v>
      </c>
      <c r="I47" s="36">
        <v>4285.7242445862948</v>
      </c>
      <c r="J47" s="36">
        <v>3889.0304421178757</v>
      </c>
      <c r="K47" s="36">
        <v>4580.040823759563</v>
      </c>
      <c r="L47" s="36">
        <v>5035.770158098223</v>
      </c>
      <c r="M47" s="36">
        <v>5721.3306543459385</v>
      </c>
      <c r="N47" s="36">
        <v>7064.7267268810429</v>
      </c>
      <c r="O47" s="37">
        <v>7397.5609756097556</v>
      </c>
      <c r="P47" s="36">
        <v>10155.055144231865</v>
      </c>
      <c r="Q47" s="36">
        <v>7948.4095484527879</v>
      </c>
      <c r="R47" s="36">
        <v>8859.1406892917912</v>
      </c>
    </row>
    <row r="48" spans="1:18">
      <c r="A48" s="40" t="s">
        <v>591</v>
      </c>
      <c r="C48" s="41" t="s">
        <v>592</v>
      </c>
      <c r="D48" s="41"/>
      <c r="E48" s="36">
        <v>1462.1172430773099</v>
      </c>
      <c r="F48" s="36">
        <v>1600.5579802006193</v>
      </c>
      <c r="G48" s="36">
        <v>1736.2230919799877</v>
      </c>
      <c r="H48" s="36">
        <v>2384.7067238904592</v>
      </c>
      <c r="I48" s="36">
        <v>2397.0756582488352</v>
      </c>
      <c r="J48" s="36">
        <v>2240.2123499796035</v>
      </c>
      <c r="K48" s="36">
        <v>3422.520443056671</v>
      </c>
      <c r="L48" s="36">
        <v>4153.2258110552175</v>
      </c>
      <c r="M48" s="36">
        <v>4780.7976762133567</v>
      </c>
      <c r="N48" s="36">
        <v>5972.7160162378041</v>
      </c>
      <c r="O48" s="37">
        <v>6555.0487804878048</v>
      </c>
      <c r="P48" s="36">
        <v>13796.278231901371</v>
      </c>
      <c r="Q48" s="36">
        <v>17635.545991766885</v>
      </c>
      <c r="R48" s="36">
        <v>18231.592702361471</v>
      </c>
    </row>
    <row r="49" spans="1:18">
      <c r="A49" s="40" t="s">
        <v>593</v>
      </c>
      <c r="C49" s="41" t="s">
        <v>594</v>
      </c>
      <c r="D49" s="41"/>
      <c r="E49" s="36">
        <v>2214.532633335079</v>
      </c>
      <c r="F49" s="36">
        <v>3095.9812695449227</v>
      </c>
      <c r="G49" s="36">
        <v>3080.9448985135077</v>
      </c>
      <c r="H49" s="36">
        <v>4300.2175589455064</v>
      </c>
      <c r="I49" s="36">
        <v>4610.3132791963826</v>
      </c>
      <c r="J49" s="36">
        <v>4186.0902306188209</v>
      </c>
      <c r="K49" s="36">
        <v>5321.9600302305616</v>
      </c>
      <c r="L49" s="36">
        <v>5638.1621890085016</v>
      </c>
      <c r="M49" s="36">
        <v>6007.5046412577176</v>
      </c>
      <c r="N49" s="36">
        <v>7772.2405902580686</v>
      </c>
      <c r="O49" s="37">
        <v>26047.682926829268</v>
      </c>
      <c r="P49" s="36">
        <v>9837.7547420544779</v>
      </c>
      <c r="Q49" s="36">
        <v>32744.309014023089</v>
      </c>
      <c r="R49" s="36">
        <v>36053.956376137343</v>
      </c>
    </row>
    <row r="50" spans="1:18">
      <c r="A50" s="29" t="s">
        <v>595</v>
      </c>
      <c r="B50" s="29" t="s">
        <v>596</v>
      </c>
      <c r="C50" s="29"/>
      <c r="D50" s="29"/>
      <c r="E50" s="30">
        <v>376536.26080148382</v>
      </c>
      <c r="F50" s="30">
        <v>372522.02401924215</v>
      </c>
      <c r="G50" s="30">
        <v>390263.33671778336</v>
      </c>
      <c r="H50" s="30">
        <v>380272.0965704149</v>
      </c>
      <c r="I50" s="30">
        <v>390770.72803855193</v>
      </c>
      <c r="J50" s="30">
        <v>402203.96437489643</v>
      </c>
      <c r="K50" s="30">
        <v>491458.66004112212</v>
      </c>
      <c r="L50" s="30">
        <v>607956.1141135738</v>
      </c>
      <c r="M50" s="30">
        <v>750366.5967573697</v>
      </c>
      <c r="N50" s="30">
        <v>940315.59836270229</v>
      </c>
      <c r="O50" s="30">
        <v>940590.73170731706</v>
      </c>
      <c r="P50" s="30">
        <v>1239587.4561960618</v>
      </c>
      <c r="Q50" s="30">
        <v>1170562.3244675931</v>
      </c>
      <c r="R50" s="30">
        <v>1285087.8208983061</v>
      </c>
    </row>
    <row r="51" spans="1:18">
      <c r="B51" s="43"/>
      <c r="C51" s="43"/>
      <c r="D51" s="43"/>
      <c r="E51" s="44"/>
      <c r="F51" s="44"/>
      <c r="G51" s="44"/>
      <c r="H51" s="44"/>
    </row>
    <row r="52" spans="1:18">
      <c r="B52" s="43"/>
      <c r="C52" s="43"/>
      <c r="D52" s="43"/>
      <c r="E52" s="44"/>
      <c r="F52" s="44"/>
      <c r="G52" s="44"/>
      <c r="H52" s="44"/>
    </row>
    <row r="53" spans="1:18">
      <c r="B53" s="43"/>
      <c r="C53" s="43"/>
      <c r="D53" s="43"/>
      <c r="E53" s="44"/>
      <c r="F53" s="44"/>
      <c r="G53" s="44"/>
      <c r="H53" s="44"/>
    </row>
    <row r="54" spans="1:18">
      <c r="B54" s="43"/>
      <c r="C54" s="43"/>
      <c r="D54" s="43"/>
      <c r="E54" s="47"/>
      <c r="F54" s="47"/>
      <c r="G54" s="47"/>
      <c r="H54" s="47"/>
      <c r="I54" s="47"/>
      <c r="J54" s="47"/>
      <c r="K54" s="47"/>
      <c r="L54" s="47"/>
      <c r="M54" s="47"/>
      <c r="N54" s="47"/>
      <c r="O54" s="47"/>
      <c r="P54" s="47"/>
      <c r="Q54" s="47"/>
      <c r="R54" s="47"/>
    </row>
    <row r="55" spans="1:18">
      <c r="B55" s="43"/>
      <c r="C55" s="43"/>
      <c r="D55" s="43"/>
      <c r="E55" s="47"/>
      <c r="F55" s="47"/>
      <c r="G55" s="47"/>
      <c r="H55" s="47"/>
      <c r="I55" s="47"/>
      <c r="J55" s="47"/>
      <c r="K55" s="47"/>
      <c r="L55" s="47"/>
      <c r="M55" s="47"/>
      <c r="N55" s="47"/>
      <c r="O55" s="47"/>
      <c r="P55" s="47"/>
      <c r="Q55" s="47"/>
      <c r="R55" s="47"/>
    </row>
    <row r="56" spans="1:18">
      <c r="B56" s="43"/>
      <c r="C56" s="43"/>
      <c r="D56" s="43"/>
      <c r="E56" s="47"/>
      <c r="F56" s="47"/>
      <c r="G56" s="47"/>
      <c r="H56" s="47"/>
      <c r="I56" s="47"/>
      <c r="J56" s="47"/>
      <c r="K56" s="47"/>
      <c r="L56" s="47"/>
      <c r="M56" s="47"/>
      <c r="N56" s="47"/>
      <c r="O56" s="47"/>
      <c r="P56" s="47"/>
      <c r="Q56" s="47"/>
      <c r="R56" s="47"/>
    </row>
    <row r="57" spans="1:18">
      <c r="B57" s="43"/>
      <c r="C57" s="43"/>
      <c r="D57" s="43"/>
      <c r="E57" s="47"/>
      <c r="F57" s="47"/>
      <c r="G57" s="47"/>
      <c r="H57" s="47"/>
      <c r="I57" s="47"/>
      <c r="J57" s="47"/>
      <c r="K57" s="47"/>
      <c r="L57" s="47"/>
      <c r="M57" s="47"/>
      <c r="N57" s="47"/>
      <c r="O57" s="47"/>
      <c r="P57" s="47"/>
      <c r="Q57" s="47"/>
      <c r="R57" s="47"/>
    </row>
    <row r="58" spans="1:18">
      <c r="E58" s="47"/>
      <c r="F58" s="47"/>
      <c r="G58" s="47"/>
      <c r="H58" s="47"/>
      <c r="I58" s="47"/>
      <c r="J58" s="47"/>
      <c r="K58" s="47"/>
      <c r="L58" s="47"/>
      <c r="M58" s="47"/>
      <c r="N58" s="47"/>
      <c r="O58" s="47"/>
      <c r="P58" s="47"/>
      <c r="Q58" s="47"/>
      <c r="R58" s="47"/>
    </row>
    <row r="59" spans="1:18">
      <c r="D59" s="48"/>
      <c r="E59" s="47"/>
      <c r="F59" s="47"/>
      <c r="G59" s="47"/>
      <c r="H59" s="47"/>
      <c r="I59" s="47"/>
      <c r="J59" s="47"/>
      <c r="K59" s="47"/>
      <c r="L59" s="47"/>
      <c r="M59" s="47"/>
      <c r="N59" s="47"/>
      <c r="O59" s="47"/>
      <c r="P59" s="47"/>
      <c r="Q59" s="47"/>
      <c r="R59" s="47"/>
    </row>
    <row r="60" spans="1:18">
      <c r="D60" s="48"/>
      <c r="E60" s="47"/>
      <c r="F60" s="47"/>
      <c r="G60" s="47"/>
      <c r="H60" s="47"/>
      <c r="I60" s="47"/>
      <c r="J60" s="47"/>
      <c r="K60" s="47"/>
      <c r="L60" s="47"/>
      <c r="M60" s="47"/>
      <c r="N60" s="47"/>
      <c r="O60" s="47"/>
      <c r="P60" s="47"/>
      <c r="Q60" s="47"/>
      <c r="R60" s="47"/>
    </row>
    <row r="61" spans="1:18">
      <c r="E61" s="47"/>
      <c r="F61" s="47"/>
      <c r="G61" s="47"/>
      <c r="H61" s="47"/>
      <c r="I61" s="47"/>
      <c r="J61" s="47"/>
      <c r="K61" s="47"/>
      <c r="L61" s="47"/>
      <c r="M61" s="47"/>
      <c r="N61" s="47"/>
      <c r="O61" s="47"/>
      <c r="P61" s="47"/>
      <c r="Q61" s="47"/>
      <c r="R61" s="47"/>
    </row>
    <row r="62" spans="1:18">
      <c r="E62" s="47"/>
      <c r="F62" s="47"/>
      <c r="G62" s="47"/>
      <c r="H62" s="47"/>
      <c r="I62" s="47"/>
      <c r="J62" s="47"/>
      <c r="K62" s="47"/>
      <c r="L62" s="47"/>
      <c r="M62" s="47"/>
      <c r="N62" s="47"/>
      <c r="O62" s="47"/>
      <c r="P62" s="47"/>
      <c r="Q62" s="47"/>
      <c r="R62" s="47"/>
    </row>
    <row r="63" spans="1:18">
      <c r="O63" s="34"/>
      <c r="P63" s="34"/>
    </row>
    <row r="64" spans="1:18">
      <c r="E64" s="49"/>
    </row>
    <row r="65" spans="4:18">
      <c r="O65" s="34"/>
      <c r="P65" s="34"/>
    </row>
    <row r="66" spans="4:18">
      <c r="O66" s="34"/>
      <c r="P66" s="34"/>
    </row>
    <row r="67" spans="4:18">
      <c r="O67" s="34"/>
      <c r="P67" s="34"/>
    </row>
    <row r="69" spans="4:18">
      <c r="O69" s="34"/>
      <c r="P69" s="34"/>
    </row>
    <row r="70" spans="4:18">
      <c r="O70" s="34"/>
      <c r="P70" s="34"/>
    </row>
    <row r="71" spans="4:18">
      <c r="O71" s="34"/>
      <c r="P71" s="34"/>
    </row>
    <row r="72" spans="4:18">
      <c r="O72" s="34"/>
      <c r="P72" s="34"/>
    </row>
    <row r="73" spans="4:18">
      <c r="O73" s="34"/>
      <c r="P73" s="34"/>
    </row>
    <row r="74" spans="4:18">
      <c r="D74" s="34" t="s">
        <v>597</v>
      </c>
      <c r="E74" s="25">
        <v>2000</v>
      </c>
      <c r="F74" s="25">
        <v>2001</v>
      </c>
      <c r="G74" s="25">
        <v>2002</v>
      </c>
      <c r="H74" s="25">
        <v>2003</v>
      </c>
      <c r="I74" s="25">
        <v>2004</v>
      </c>
      <c r="J74" s="25">
        <v>2005</v>
      </c>
      <c r="K74" s="25">
        <v>2006</v>
      </c>
      <c r="L74" s="25">
        <v>2007</v>
      </c>
      <c r="M74" s="25">
        <v>2008</v>
      </c>
      <c r="N74" s="25">
        <v>2009</v>
      </c>
      <c r="O74" s="25">
        <v>2010</v>
      </c>
      <c r="P74" s="25">
        <v>2011</v>
      </c>
      <c r="Q74" s="25">
        <v>2012</v>
      </c>
      <c r="R74" s="25">
        <v>2013</v>
      </c>
    </row>
    <row r="75" spans="4:18">
      <c r="D75" s="34" t="s">
        <v>598</v>
      </c>
      <c r="E75" s="50">
        <v>61730.918568396824</v>
      </c>
      <c r="F75" s="50">
        <v>68756.518645539734</v>
      </c>
      <c r="G75" s="50">
        <v>70861.732665810676</v>
      </c>
      <c r="H75" s="50">
        <v>85109.155213227321</v>
      </c>
      <c r="I75" s="50">
        <v>78530.439090311469</v>
      </c>
      <c r="J75" s="50">
        <v>75838.818940459154</v>
      </c>
      <c r="K75" s="50">
        <v>87563.848922196034</v>
      </c>
      <c r="L75" s="50">
        <v>103993.67585002673</v>
      </c>
      <c r="M75" s="50">
        <v>120158.76326705386</v>
      </c>
      <c r="N75" s="50">
        <v>151242.7892969625</v>
      </c>
      <c r="O75" s="51">
        <v>169354.12195121954</v>
      </c>
      <c r="P75" s="50">
        <v>181773.00684239212</v>
      </c>
      <c r="Q75" s="50">
        <v>215930.86229247166</v>
      </c>
      <c r="R75" s="50">
        <v>251151.12622069981</v>
      </c>
    </row>
    <row r="76" spans="4:18">
      <c r="D76" s="34" t="s">
        <v>599</v>
      </c>
      <c r="E76" s="50">
        <v>149497.38103374792</v>
      </c>
      <c r="F76" s="50">
        <v>132190.39741966722</v>
      </c>
      <c r="G76" s="50">
        <v>120700.00104673713</v>
      </c>
      <c r="H76" s="50">
        <v>123182.53970377325</v>
      </c>
      <c r="I76" s="50">
        <v>124406.6468049815</v>
      </c>
      <c r="J76" s="50">
        <v>123238.93244048378</v>
      </c>
      <c r="K76" s="50">
        <v>128488.712839525</v>
      </c>
      <c r="L76" s="50">
        <v>130995.09174526851</v>
      </c>
      <c r="M76" s="50">
        <v>134807.0919735448</v>
      </c>
      <c r="N76" s="50">
        <v>222094.4026336011</v>
      </c>
      <c r="O76" s="51">
        <v>280615.12195121951</v>
      </c>
      <c r="P76" s="50">
        <v>295023.80964231811</v>
      </c>
      <c r="Q76" s="50">
        <v>323940.85034228151</v>
      </c>
      <c r="R76" s="50">
        <v>365427.25373235758</v>
      </c>
    </row>
    <row r="77" spans="4:18">
      <c r="D77" s="34" t="s">
        <v>600</v>
      </c>
      <c r="E77" s="50">
        <v>134117.22189926499</v>
      </c>
      <c r="F77" s="50">
        <v>151588.53246990257</v>
      </c>
      <c r="G77" s="50">
        <v>180349.0131024881</v>
      </c>
      <c r="H77" s="50">
        <v>197851.7140127231</v>
      </c>
      <c r="I77" s="50">
        <v>213772.04021873767</v>
      </c>
      <c r="J77" s="50">
        <v>207766.06886480542</v>
      </c>
      <c r="K77" s="50">
        <v>235893.96230794018</v>
      </c>
      <c r="L77" s="50">
        <v>285392.84277625667</v>
      </c>
      <c r="M77" s="50">
        <v>322532.90451777843</v>
      </c>
      <c r="N77" s="50">
        <v>396536.5566365436</v>
      </c>
      <c r="O77" s="51">
        <v>446186.53658536583</v>
      </c>
      <c r="P77" s="50">
        <v>498078.92524810042</v>
      </c>
      <c r="Q77" s="50">
        <v>563926.25564491272</v>
      </c>
      <c r="R77" s="50">
        <v>627037.01826978219</v>
      </c>
    </row>
    <row r="78" spans="4:18">
      <c r="D78" s="34" t="s">
        <v>601</v>
      </c>
      <c r="E78" s="50">
        <v>51890.376673977597</v>
      </c>
      <c r="F78" s="50">
        <v>51997.735088145011</v>
      </c>
      <c r="G78" s="50">
        <v>53634.128670255232</v>
      </c>
      <c r="H78" s="50">
        <v>56647.583645395411</v>
      </c>
      <c r="I78" s="50">
        <v>57420.661963324412</v>
      </c>
      <c r="J78" s="50">
        <v>54496.844594120601</v>
      </c>
      <c r="K78" s="50">
        <v>61128.927845624967</v>
      </c>
      <c r="L78" s="50">
        <v>65164.203347171257</v>
      </c>
      <c r="M78" s="51">
        <v>73580.334213037146</v>
      </c>
      <c r="N78" s="51">
        <v>89475.713462695683</v>
      </c>
      <c r="O78" s="51">
        <v>187588.34146341463</v>
      </c>
      <c r="P78" s="50">
        <v>114373.27070551242</v>
      </c>
      <c r="Q78" s="50">
        <v>219988.21601672607</v>
      </c>
      <c r="R78" s="50">
        <v>232610.6426532469</v>
      </c>
    </row>
    <row r="81" spans="4:18">
      <c r="D81" s="34" t="s">
        <v>597</v>
      </c>
      <c r="E81" s="25">
        <v>2000</v>
      </c>
      <c r="F81" s="25">
        <v>2001</v>
      </c>
      <c r="G81" s="25">
        <v>2002</v>
      </c>
      <c r="H81" s="25">
        <v>2003</v>
      </c>
      <c r="I81" s="25">
        <v>2004</v>
      </c>
      <c r="J81" s="25">
        <v>2005</v>
      </c>
      <c r="K81" s="25">
        <v>2006</v>
      </c>
      <c r="L81" s="25">
        <v>2007</v>
      </c>
      <c r="M81" s="25">
        <v>2008</v>
      </c>
      <c r="N81" s="25">
        <v>2009</v>
      </c>
      <c r="O81" s="25">
        <v>2010</v>
      </c>
      <c r="P81" s="25">
        <v>2011</v>
      </c>
      <c r="Q81" s="25">
        <v>2012</v>
      </c>
      <c r="R81" s="25">
        <v>2013</v>
      </c>
    </row>
    <row r="82" spans="4:18">
      <c r="D82" s="41" t="s">
        <v>558</v>
      </c>
      <c r="E82" s="52">
        <f>E31/E8 *100</f>
        <v>5.1380042462844999</v>
      </c>
      <c r="F82" s="52">
        <f t="shared" ref="F82:R82" si="0">F31/F8 *100</f>
        <v>5.7346526655896612</v>
      </c>
      <c r="G82" s="52">
        <f t="shared" si="0"/>
        <v>6.513657056145675</v>
      </c>
      <c r="H82" s="52">
        <f t="shared" si="0"/>
        <v>7.1378091872791511</v>
      </c>
      <c r="I82" s="52">
        <f t="shared" si="0"/>
        <v>7.5589505147791449</v>
      </c>
      <c r="J82" s="52">
        <f t="shared" si="0"/>
        <v>7.536767026447011</v>
      </c>
      <c r="K82" s="52">
        <f t="shared" si="0"/>
        <v>6.8422770622357669</v>
      </c>
      <c r="L82" s="52">
        <f t="shared" si="0"/>
        <v>7.2891330960275109</v>
      </c>
      <c r="M82" s="52">
        <f t="shared" si="0"/>
        <v>7.1351387708890535</v>
      </c>
      <c r="N82" s="52">
        <f t="shared" si="0"/>
        <v>6.9404500409094654</v>
      </c>
      <c r="O82" s="52">
        <f t="shared" si="0"/>
        <v>7.2297881789030622</v>
      </c>
      <c r="P82" s="52">
        <f t="shared" si="0"/>
        <v>7.0492987975615806</v>
      </c>
      <c r="Q82" s="52">
        <f t="shared" si="0"/>
        <v>7.3756949073651867</v>
      </c>
      <c r="R82" s="52">
        <f t="shared" si="0"/>
        <v>7.4534546227181613</v>
      </c>
    </row>
    <row r="83" spans="4:18">
      <c r="D83" s="41" t="s">
        <v>560</v>
      </c>
      <c r="E83" s="53">
        <f>E32/E8*100</f>
        <v>7.7779193205944788</v>
      </c>
      <c r="F83" s="53">
        <f t="shared" ref="F83:R83" si="1">F32/F8*100</f>
        <v>9.0270597738287588</v>
      </c>
      <c r="G83" s="53">
        <f t="shared" si="1"/>
        <v>10.857359635811834</v>
      </c>
      <c r="H83" s="53">
        <f t="shared" si="1"/>
        <v>11.413427561837457</v>
      </c>
      <c r="I83" s="53">
        <f t="shared" si="1"/>
        <v>12.24510129525075</v>
      </c>
      <c r="J83" s="53">
        <f t="shared" si="1"/>
        <v>11.574670201350754</v>
      </c>
      <c r="K83" s="53">
        <f t="shared" si="1"/>
        <v>11.588503260905188</v>
      </c>
      <c r="L83" s="53">
        <f t="shared" si="1"/>
        <v>11.81228718006631</v>
      </c>
      <c r="M83" s="53">
        <f t="shared" si="1"/>
        <v>10.96347493648279</v>
      </c>
      <c r="N83" s="53">
        <f t="shared" si="1"/>
        <v>10.228516806657344</v>
      </c>
      <c r="O83" s="53">
        <f t="shared" si="1"/>
        <v>9.9385731385493692</v>
      </c>
      <c r="P83" s="53">
        <f t="shared" si="1"/>
        <v>9.2987884242001648</v>
      </c>
      <c r="Q83" s="53">
        <f t="shared" si="1"/>
        <v>9.3576159395511613</v>
      </c>
      <c r="R83" s="53">
        <f t="shared" si="1"/>
        <v>9.2563763131555401</v>
      </c>
    </row>
    <row r="84" spans="4:18">
      <c r="D84" s="41" t="s">
        <v>570</v>
      </c>
      <c r="E84" s="53">
        <f>E37/E8*100</f>
        <v>2.4602972399150733</v>
      </c>
      <c r="F84" s="53">
        <f t="shared" ref="F84:R84" si="2">F37/F8*100</f>
        <v>2.5266558966074317</v>
      </c>
      <c r="G84" s="53">
        <f t="shared" si="2"/>
        <v>2.3704476479514414</v>
      </c>
      <c r="H84" s="53">
        <f t="shared" si="2"/>
        <v>2.3312720848056538</v>
      </c>
      <c r="I84" s="53">
        <f t="shared" si="2"/>
        <v>2.4090003321155762</v>
      </c>
      <c r="J84" s="53">
        <f t="shared" si="2"/>
        <v>0.35173262639651581</v>
      </c>
      <c r="K84" s="53">
        <f t="shared" si="2"/>
        <v>0.35242683446399892</v>
      </c>
      <c r="L84" s="53">
        <f t="shared" si="2"/>
        <v>0.3548012999140796</v>
      </c>
      <c r="M84" s="53">
        <f t="shared" si="2"/>
        <v>0.36775936730667447</v>
      </c>
      <c r="N84" s="53">
        <f t="shared" si="2"/>
        <v>0.35256925182600773</v>
      </c>
      <c r="O84" s="53">
        <f t="shared" si="2"/>
        <v>0.33625618840727556</v>
      </c>
      <c r="P84" s="53">
        <f t="shared" si="2"/>
        <v>0.28701115531797466</v>
      </c>
      <c r="Q84" s="53">
        <f t="shared" si="2"/>
        <v>0.27495588309861591</v>
      </c>
      <c r="R84" s="53">
        <f t="shared" si="2"/>
        <v>0.25507079812405931</v>
      </c>
    </row>
    <row r="85" spans="4:18">
      <c r="D85" s="41" t="s">
        <v>582</v>
      </c>
      <c r="E85" s="53">
        <f>E43/E9*100</f>
        <v>13.843942942303602</v>
      </c>
      <c r="F85" s="53">
        <f t="shared" ref="F85:R85" si="3">F43/F9*100</f>
        <v>16.167241025172878</v>
      </c>
      <c r="G85" s="53">
        <f t="shared" si="3"/>
        <v>17.469918983250714</v>
      </c>
      <c r="H85" s="53">
        <f t="shared" si="3"/>
        <v>15.170023976618422</v>
      </c>
      <c r="I85" s="53">
        <f t="shared" si="3"/>
        <v>17.447602326346974</v>
      </c>
      <c r="J85" s="53">
        <f t="shared" si="3"/>
        <v>18.01635073218938</v>
      </c>
      <c r="K85" s="53">
        <f t="shared" si="3"/>
        <v>17.089860198753581</v>
      </c>
      <c r="L85" s="53">
        <f t="shared" si="3"/>
        <v>14.76674237827133</v>
      </c>
      <c r="M85" s="53">
        <f t="shared" si="3"/>
        <v>13.623162663735933</v>
      </c>
      <c r="N85" s="53">
        <f t="shared" si="3"/>
        <v>12.61896406380898</v>
      </c>
      <c r="O85" s="53">
        <f t="shared" si="3"/>
        <v>12.599519062308314</v>
      </c>
      <c r="P85" s="53">
        <f t="shared" si="3"/>
        <v>12.850035828736427</v>
      </c>
      <c r="Q85" s="53">
        <f t="shared" si="3"/>
        <v>13.372799245110645</v>
      </c>
      <c r="R85" s="53">
        <f t="shared" si="3"/>
        <v>12.834505859570827</v>
      </c>
    </row>
    <row r="88" spans="4:18">
      <c r="D88" s="41" t="s">
        <v>556</v>
      </c>
      <c r="E88" s="54">
        <v>1807.111199309041</v>
      </c>
      <c r="F88" s="54">
        <v>2746.0553581873369</v>
      </c>
      <c r="G88" s="54">
        <v>2599.6923302374144</v>
      </c>
      <c r="H88" s="54">
        <v>3758.0356429579192</v>
      </c>
      <c r="I88" s="54">
        <v>3874.9611299912276</v>
      </c>
      <c r="J88" s="54">
        <v>3604.2345898394469</v>
      </c>
      <c r="K88" s="54">
        <v>4373.5570971449852</v>
      </c>
      <c r="L88" s="54">
        <v>4935.0702472302391</v>
      </c>
      <c r="M88" s="54">
        <v>5691.7375221646435</v>
      </c>
      <c r="N88" s="54">
        <v>8661.2191165615095</v>
      </c>
      <c r="O88" s="55">
        <v>9978.5365853658532</v>
      </c>
      <c r="P88" s="54">
        <v>12317.332072691388</v>
      </c>
      <c r="Q88" s="54">
        <v>13585.535412005802</v>
      </c>
      <c r="R88" s="54">
        <v>16997.992628130272</v>
      </c>
    </row>
    <row r="89" spans="4:18">
      <c r="D89" s="41" t="s">
        <v>558</v>
      </c>
      <c r="E89" s="54">
        <v>39756.446384798895</v>
      </c>
      <c r="F89" s="54">
        <v>44561.41717817371</v>
      </c>
      <c r="G89" s="54">
        <v>53138.949178781448</v>
      </c>
      <c r="H89" s="54">
        <v>60176.234631589345</v>
      </c>
      <c r="I89" s="54">
        <v>65377.402015270818</v>
      </c>
      <c r="J89" s="54">
        <v>65083.346873312541</v>
      </c>
      <c r="K89" s="54">
        <v>68733.007124727097</v>
      </c>
      <c r="L89" s="54">
        <v>86995.944023350356</v>
      </c>
      <c r="M89" s="54">
        <v>99995.094832143368</v>
      </c>
      <c r="N89" s="54">
        <v>124904.85442024498</v>
      </c>
      <c r="O89" s="55">
        <v>146355.12195121951</v>
      </c>
      <c r="P89" s="54">
        <v>164166.64118061925</v>
      </c>
      <c r="Q89" s="54">
        <v>183975.53593284474</v>
      </c>
      <c r="R89" s="54">
        <v>205813.27567818083</v>
      </c>
    </row>
    <row r="90" spans="4:18">
      <c r="D90" s="41" t="s">
        <v>560</v>
      </c>
      <c r="E90" s="54">
        <v>60183.374250443092</v>
      </c>
      <c r="F90" s="54">
        <v>70145.238069537343</v>
      </c>
      <c r="G90" s="54">
        <v>88575.231537374784</v>
      </c>
      <c r="H90" s="54">
        <v>96222.394980214667</v>
      </c>
      <c r="I90" s="54">
        <v>105907.94430153933</v>
      </c>
      <c r="J90" s="54">
        <v>99952.4428730863</v>
      </c>
      <c r="K90" s="54">
        <v>116410.46832097335</v>
      </c>
      <c r="L90" s="54">
        <v>140979.87521517868</v>
      </c>
      <c r="M90" s="54">
        <v>153647.14705146835</v>
      </c>
      <c r="N90" s="54">
        <v>184079.04316578744</v>
      </c>
      <c r="O90" s="55">
        <v>201190</v>
      </c>
      <c r="P90" s="54">
        <v>216553.57596392607</v>
      </c>
      <c r="Q90" s="54">
        <v>233411.55364405538</v>
      </c>
      <c r="R90" s="54">
        <v>255597.60223316535</v>
      </c>
    </row>
    <row r="91" spans="4:18">
      <c r="D91" s="41" t="s">
        <v>562</v>
      </c>
      <c r="E91" s="54">
        <v>2464.2425445123285</v>
      </c>
      <c r="F91" s="54">
        <v>2761.7471030912648</v>
      </c>
      <c r="G91" s="54">
        <v>3439.9500298320081</v>
      </c>
      <c r="H91" s="54">
        <v>4361.28750003202</v>
      </c>
      <c r="I91" s="54">
        <v>4193.8052259356491</v>
      </c>
      <c r="J91" s="54">
        <v>3927.1849103657032</v>
      </c>
      <c r="K91" s="54">
        <v>4126.7774391885332</v>
      </c>
      <c r="L91" s="54">
        <v>4880.0726036023398</v>
      </c>
      <c r="M91" s="54">
        <v>5646.2115266637011</v>
      </c>
      <c r="N91" s="54">
        <v>6499.7568268683435</v>
      </c>
      <c r="O91" s="55">
        <v>6447.9268292682927</v>
      </c>
      <c r="P91" s="54">
        <v>7401.2328534715889</v>
      </c>
      <c r="Q91" s="54">
        <v>9163.8505313114747</v>
      </c>
      <c r="R91" s="54">
        <v>9854.7372699104435</v>
      </c>
    </row>
    <row r="92" spans="4:18">
      <c r="D92" s="41" t="s">
        <v>564</v>
      </c>
      <c r="E92" s="54">
        <v>1314.2626904065751</v>
      </c>
      <c r="F92" s="54">
        <v>1506.4075107770532</v>
      </c>
      <c r="G92" s="54">
        <v>2160.2205315544229</v>
      </c>
      <c r="H92" s="54">
        <v>2584.3011654902853</v>
      </c>
      <c r="I92" s="54">
        <v>2526.336778226304</v>
      </c>
      <c r="J92" s="54">
        <v>2379.2036271681191</v>
      </c>
      <c r="K92" s="54">
        <v>2473.8541378708205</v>
      </c>
      <c r="L92" s="54">
        <v>3124.2792859041433</v>
      </c>
      <c r="M92" s="54">
        <v>4029.9028247550718</v>
      </c>
      <c r="N92" s="54">
        <v>4844.0157289373137</v>
      </c>
      <c r="O92" s="55">
        <v>4771.2195121951218</v>
      </c>
      <c r="P92" s="54">
        <v>5896.9404922396843</v>
      </c>
      <c r="Q92" s="54">
        <v>5957.2128370834389</v>
      </c>
      <c r="R92" s="54">
        <v>6401.5063407165635</v>
      </c>
    </row>
    <row r="93" spans="4:18">
      <c r="D93" s="41" t="s">
        <v>566</v>
      </c>
      <c r="E93" s="54">
        <v>8838.4165929842184</v>
      </c>
      <c r="F93" s="54">
        <v>9433.8770362412961</v>
      </c>
      <c r="G93" s="54">
        <v>10188.318037073299</v>
      </c>
      <c r="H93" s="54">
        <v>10018.449359704702</v>
      </c>
      <c r="I93" s="54">
        <v>9855.4422809487769</v>
      </c>
      <c r="J93" s="54">
        <v>25350.918831521009</v>
      </c>
      <c r="K93" s="54">
        <v>29194.533943238857</v>
      </c>
      <c r="L93" s="54">
        <v>30810.041447208758</v>
      </c>
      <c r="M93" s="54">
        <v>36696.96603162706</v>
      </c>
      <c r="N93" s="54">
        <v>44988.610155596572</v>
      </c>
      <c r="O93" s="55">
        <v>52602.658536585368</v>
      </c>
      <c r="P93" s="54">
        <v>61060.064643837351</v>
      </c>
      <c r="Q93" s="54">
        <v>81814.165573793929</v>
      </c>
      <c r="R93" s="54">
        <v>93839.081428629404</v>
      </c>
    </row>
    <row r="94" spans="4:18">
      <c r="D94" s="41" t="s">
        <v>568</v>
      </c>
      <c r="E94" s="54">
        <v>716.27316627158348</v>
      </c>
      <c r="F94" s="54">
        <v>800.27899010030956</v>
      </c>
      <c r="G94" s="54">
        <v>908.3448796722397</v>
      </c>
      <c r="H94" s="54">
        <v>1076.916278184136</v>
      </c>
      <c r="I94" s="54">
        <v>1200.6921811240422</v>
      </c>
      <c r="J94" s="54">
        <v>1139.1834091137155</v>
      </c>
      <c r="K94" s="54">
        <v>1515.4430649748433</v>
      </c>
      <c r="L94" s="54">
        <v>1921.0444534815556</v>
      </c>
      <c r="M94" s="54">
        <v>2675.18950665272</v>
      </c>
      <c r="N94" s="54">
        <v>3270.3303733951411</v>
      </c>
      <c r="O94" s="55">
        <v>3705.8536585365855</v>
      </c>
      <c r="P94" s="54">
        <v>5185.8045610705803</v>
      </c>
      <c r="Q94" s="54">
        <v>6141.3705617589976</v>
      </c>
      <c r="R94" s="54">
        <v>6968.377011834019</v>
      </c>
    </row>
    <row r="95" spans="4:18">
      <c r="D95" s="41" t="s">
        <v>570</v>
      </c>
      <c r="E95" s="54">
        <v>19037.095070539239</v>
      </c>
      <c r="F95" s="54">
        <v>19633.511223794263</v>
      </c>
      <c r="G95" s="54">
        <v>19338.306577962485</v>
      </c>
      <c r="H95" s="54">
        <v>19654.094454550039</v>
      </c>
      <c r="I95" s="54">
        <v>20835.456305701529</v>
      </c>
      <c r="J95" s="54">
        <v>3037.3682044431484</v>
      </c>
      <c r="K95" s="54">
        <v>3540.2477718790128</v>
      </c>
      <c r="L95" s="54">
        <v>4234.5603544485903</v>
      </c>
      <c r="M95" s="54">
        <v>5153.9478053708299</v>
      </c>
      <c r="N95" s="54">
        <v>6345.0656387999261</v>
      </c>
      <c r="O95" s="55">
        <v>6806.9512195121952</v>
      </c>
      <c r="P95" s="54">
        <v>6684.0204540938703</v>
      </c>
      <c r="Q95" s="54">
        <v>6858.3579698291715</v>
      </c>
      <c r="R95" s="54">
        <v>7043.3053059382264</v>
      </c>
    </row>
    <row r="96" spans="4:18">
      <c r="D96" s="41" t="s">
        <v>572</v>
      </c>
      <c r="E96" s="54"/>
      <c r="F96" s="54"/>
      <c r="G96" s="54"/>
      <c r="H96" s="54"/>
      <c r="I96" s="54"/>
      <c r="J96" s="54">
        <v>3292.1855459554267</v>
      </c>
      <c r="K96" s="54">
        <v>5526.0734079426766</v>
      </c>
      <c r="L96" s="54">
        <v>7511.9551458520018</v>
      </c>
      <c r="M96" s="54">
        <v>8996.7074169326661</v>
      </c>
      <c r="N96" s="54">
        <v>12943.661210352368</v>
      </c>
      <c r="O96" s="55">
        <v>14328.268292682926</v>
      </c>
      <c r="P96" s="54">
        <v>18813.313026150623</v>
      </c>
      <c r="Q96" s="54">
        <v>23018.67318222965</v>
      </c>
      <c r="R96" s="54">
        <v>24521.14037327699</v>
      </c>
    </row>
  </sheetData>
  <mergeCells count="3">
    <mergeCell ref="A1:D1"/>
    <mergeCell ref="A2:D2"/>
    <mergeCell ref="A4:D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Information</vt:lpstr>
      <vt:lpstr>Developmental Indicators</vt:lpstr>
      <vt:lpstr>General Budget Expenditure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Miriam Mosesson</cp:lastModifiedBy>
  <dcterms:created xsi:type="dcterms:W3CDTF">2022-01-12T07:27:05Z</dcterms:created>
  <dcterms:modified xsi:type="dcterms:W3CDTF">2022-01-14T11:46:15Z</dcterms:modified>
</cp:coreProperties>
</file>